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465" windowWidth="29040" windowHeight="18240" tabRatio="500"/>
  </bookViews>
  <sheets>
    <sheet name="Material Database" sheetId="1" r:id="rId1"/>
    <sheet name="Sources Checked" sheetId="3" r:id="rId2"/>
    <sheet name="Sheet2" sheetId="2" r:id="rId3"/>
  </sheets>
  <calcPr calcId="171026" concurrentCalc="0"/>
  <extLst>
    <ext xmlns:mx="http://schemas.microsoft.com/office/mac/excel/2008/main" uri="{7523E5D3-25F3-A5E0-1632-64F254C22452}">
      <mx:ArchID Flags="2"/>
    </ext>
  </extLst>
</workbook>
</file>

<file path=xl/calcChain.xml><?xml version="1.0" encoding="utf-8"?>
<calcChain xmlns="http://schemas.openxmlformats.org/spreadsheetml/2006/main">
  <c r="G81" i="1" l="1"/>
  <c r="G72" i="1"/>
  <c r="G80" i="1"/>
  <c r="G79" i="1"/>
  <c r="G13" i="1"/>
  <c r="G75" i="1"/>
  <c r="G78" i="1"/>
  <c r="G77" i="1"/>
  <c r="G76" i="1"/>
  <c r="G74" i="1"/>
  <c r="G73" i="1"/>
</calcChain>
</file>

<file path=xl/comments1.xml><?xml version="1.0" encoding="utf-8"?>
<comments xmlns="http://schemas.openxmlformats.org/spreadsheetml/2006/main">
  <authors>
    <author>Ian Bekker</author>
    <author>Allison Macbeth</author>
  </authors>
  <commentList>
    <comment ref="I1" authorId="0">
      <text>
        <r>
          <rPr>
            <b/>
            <sz val="10"/>
            <color indexed="81"/>
            <rFont val="Calibri"/>
          </rPr>
          <t>Ian Bekker:</t>
        </r>
        <r>
          <rPr>
            <sz val="10"/>
            <color indexed="81"/>
            <rFont val="Calibri"/>
          </rPr>
          <t xml:space="preserve">
- 24/7 availability and on-site attendance, when required
- Proactive visits to residents
- Meaningful medication reviews
- Completed documentation
- Attendance at case conference
- Reduced unnecessary or inappropriate hospital transfers
- Improved patient-provider experience 
 - Reduced cost/patient as a result of a higher quality of care
</t>
        </r>
      </text>
    </comment>
    <comment ref="G64" authorId="1">
      <text>
        <r>
          <rPr>
            <sz val="12"/>
            <color theme="1"/>
            <rFont val="Calibri"/>
            <family val="2"/>
            <scheme val="minor"/>
          </rPr>
          <t xml:space="preserve">Not sure if this is accessible to all or need permissions to view. </t>
        </r>
      </text>
    </comment>
  </commentList>
</comments>
</file>

<file path=xl/sharedStrings.xml><?xml version="1.0" encoding="utf-8"?>
<sst xmlns="http://schemas.openxmlformats.org/spreadsheetml/2006/main" count="781" uniqueCount="454">
  <si>
    <r>
      <t xml:space="preserve">Topic
</t>
    </r>
    <r>
      <rPr>
        <b/>
        <sz val="10"/>
        <color theme="1"/>
        <rFont val="Calibri (Body)"/>
      </rPr>
      <t>IIPP=Importance of In-person Presentation</t>
    </r>
  </si>
  <si>
    <t>Name of Program/Resource</t>
  </si>
  <si>
    <t>Subtopic</t>
  </si>
  <si>
    <t>Organization/ Author or Presenter</t>
  </si>
  <si>
    <t>Type of Resource 
(Information or Education)</t>
  </si>
  <si>
    <t>Format</t>
  </si>
  <si>
    <t>Material Location</t>
  </si>
  <si>
    <t>Learning Outcome Expected</t>
  </si>
  <si>
    <t>Allignment with GPSC Expectations</t>
  </si>
  <si>
    <t>Evaluation</t>
  </si>
  <si>
    <t xml:space="preserve">Date </t>
  </si>
  <si>
    <t>Location</t>
  </si>
  <si>
    <t>Notes</t>
  </si>
  <si>
    <t xml:space="preserve">Dementia
</t>
  </si>
  <si>
    <t>Managing Behaviors</t>
  </si>
  <si>
    <t>Dr. Carol Ward , Dr. Elisabeth Drance</t>
  </si>
  <si>
    <t>Education</t>
  </si>
  <si>
    <t>Lecture</t>
  </si>
  <si>
    <t>Ask them to present on a cost recovery basis</t>
  </si>
  <si>
    <t>How to use the PIECES framework to manage BPSD</t>
  </si>
  <si>
    <t>Meaningful medication reviews
Reduced unnecessary and inappropriate hospital transfers
Improved patient-provider experience</t>
  </si>
  <si>
    <t>Count number of session presented and number of attendees</t>
  </si>
  <si>
    <t>"Dementia-related Responsive Behaviours: Putting it All Together Using PIECES and the BC BPSD Algorithm"</t>
  </si>
  <si>
    <t>Health Authorities and MoH</t>
  </si>
  <si>
    <t>Information</t>
  </si>
  <si>
    <t>Web site Resource</t>
  </si>
  <si>
    <t>Link</t>
  </si>
  <si>
    <t>N/A</t>
  </si>
  <si>
    <t>Not training, but a very comprehensive algorithm for assessing and managing BPSD</t>
  </si>
  <si>
    <t>End stage management</t>
  </si>
  <si>
    <t>Dr. Ted Rosenberg</t>
  </si>
  <si>
    <t>Lecture -Case based</t>
  </si>
  <si>
    <t>Ask him to present</t>
  </si>
  <si>
    <t>Educating Families about Comfort Care in Advanced Dementia</t>
  </si>
  <si>
    <t>Dr. Marcel Arcand</t>
  </si>
  <si>
    <t>Video of lecture - UBC Rounds</t>
  </si>
  <si>
    <t xml:space="preserve">I haven't watched it.  </t>
  </si>
  <si>
    <t>Behavioural Challenges of Dementia</t>
  </si>
  <si>
    <t>McMaster</t>
  </si>
  <si>
    <t>Small group</t>
  </si>
  <si>
    <t>Join McMaster Small Group</t>
  </si>
  <si>
    <t>Demential Education Program</t>
  </si>
  <si>
    <t>Screen, diagnose, care planning</t>
  </si>
  <si>
    <t>UBC CPD</t>
  </si>
  <si>
    <t>Small group, webinars, &amp; coaching program</t>
  </si>
  <si>
    <t>http://ubccpd.ca/dementia-education</t>
  </si>
  <si>
    <t>Screen, Diagnose, apply clinical guidelines, care planning, pharmacotherapy.</t>
  </si>
  <si>
    <t>Final report has been completed. Participant evaluation.</t>
  </si>
  <si>
    <t>2007 to 2012 project</t>
  </si>
  <si>
    <t>Across BC and online webinars</t>
  </si>
  <si>
    <t>The Clinical Course of Advanced Dementia</t>
  </si>
  <si>
    <t>Various</t>
  </si>
  <si>
    <t>Paper</t>
  </si>
  <si>
    <t>NCBI</t>
  </si>
  <si>
    <t>International Conference on Frontotemporal Dementia</t>
  </si>
  <si>
    <t>Conference</t>
  </si>
  <si>
    <t>2014 at UBC CPD. Previous unsure.</t>
  </si>
  <si>
    <t>2014 participant evaluations</t>
  </si>
  <si>
    <t>Annual conference</t>
  </si>
  <si>
    <t>Becoming Dementia Friendly</t>
  </si>
  <si>
    <t>BC Care Association/ Maria Howard, Barbara Lindsay (From Alzheimer Society of BC)</t>
  </si>
  <si>
    <t>Workshop at conference</t>
  </si>
  <si>
    <t>2015 Conference</t>
  </si>
  <si>
    <t>Whistler, BC</t>
  </si>
  <si>
    <t>Presentation slides</t>
  </si>
  <si>
    <t>Care of the Patient with Advanced Dementia: What Providers Need to know</t>
  </si>
  <si>
    <t>Clinical course of dementia</t>
  </si>
  <si>
    <t>Institute for Aging Research / Dr. Susan L. Mitchell</t>
  </si>
  <si>
    <t>PowerPoint</t>
  </si>
  <si>
    <t>1. Describe clinical course of advanced dementia. 2. Present most common complications 3. Outline an approach to decision-making</t>
  </si>
  <si>
    <t>Addressing the Communication Predicament of Residents with Dementia</t>
  </si>
  <si>
    <t>Communication with dementia</t>
  </si>
  <si>
    <t>Long Term &amp; Continuing Care Association of Manitoba/ Lydia Wolf OT</t>
  </si>
  <si>
    <t>Presentation at conference, slides availible online</t>
  </si>
  <si>
    <t>Preventing Resident-to-Resident Aggression in Dementia</t>
  </si>
  <si>
    <t>Behavioral strategies (non-pharmalogical interventions)</t>
  </si>
  <si>
    <t>Dr. Eilon Caspi/ NICE KE 2014 conference</t>
  </si>
  <si>
    <t>Interactive workshop, slides availible</t>
  </si>
  <si>
    <t>Reduced unnecessary or inappropriate 
hospital transfers
Improved patient- provider experience
Reduced cost/patient as a result of 
a higher quality of care</t>
  </si>
  <si>
    <t>Toronto</t>
  </si>
  <si>
    <t>Managing Persons with Dementia and Behavioral Issues in Long-Term Care</t>
  </si>
  <si>
    <t>Behavioural issues</t>
  </si>
  <si>
    <t>Regional Geriatric Program of Eastern Ontario/ Dr. Kiran Rabheru</t>
  </si>
  <si>
    <t>Video of presentation</t>
  </si>
  <si>
    <t>1. Assess a person with aggression; 2. Manage a person with aggression; 3. pharmacological strategies</t>
  </si>
  <si>
    <t>Appropriate pharmacy</t>
  </si>
  <si>
    <t>Residential Care Clinical Training: Torch Program</t>
  </si>
  <si>
    <t>Systematic approach to medication reduction</t>
  </si>
  <si>
    <t>VDFP - TORCH / Dr. Ted Rosenberg</t>
  </si>
  <si>
    <t>Video - Lecture - case studies discussed</t>
  </si>
  <si>
    <t>Experience systematic review of medications in two complex cases</t>
  </si>
  <si>
    <t>Meaningful medication reviews
Improved patient-provider experience</t>
  </si>
  <si>
    <t>Content quality: 9/10
Delivery quality 6/10</t>
  </si>
  <si>
    <t>Complete facility education on polypharmacy and culture change</t>
  </si>
  <si>
    <t>PSP</t>
  </si>
  <si>
    <t>In person, large group, "Circle of Care"</t>
  </si>
  <si>
    <t>Call Shared Care</t>
  </si>
  <si>
    <t>Meaningful medication reviews
Reduced cost/patient as a result of a higher quality of care</t>
  </si>
  <si>
    <t>High likelyhood of changing prescribing practices</t>
  </si>
  <si>
    <t>Polypharmacy in Residential Care</t>
  </si>
  <si>
    <t>Therapeutics Initiative</t>
  </si>
  <si>
    <t>Ask them to present 
 - Agenda on next tab</t>
  </si>
  <si>
    <t>Reputable and highly enjoyed by GP's</t>
  </si>
  <si>
    <t>Polypharmacy: A Medication Management Opportunity</t>
  </si>
  <si>
    <t>Polypharmacy in the elderly</t>
  </si>
  <si>
    <t>Ontario Geriatrics Learning Centre</t>
  </si>
  <si>
    <t>Video of Lecture</t>
  </si>
  <si>
    <t>By pharmasist</t>
  </si>
  <si>
    <t xml:space="preserve">Polypharmacy Risk Reduction for our Growing Frail Elderly Community </t>
  </si>
  <si>
    <t>Small groups</t>
  </si>
  <si>
    <t>Recognize frailty and understand dangers of polypharmacy</t>
  </si>
  <si>
    <t>Participant evaluation forms</t>
  </si>
  <si>
    <t>2015 started</t>
  </si>
  <si>
    <t>Vancouver</t>
  </si>
  <si>
    <t>Part of Vancouver Divisions portfolio</t>
  </si>
  <si>
    <t>Collaborative approach to medication reviews that ultimately improve patient health outcomes. </t>
  </si>
  <si>
    <t>1) Apply a patient-centered, evidence-based framework for medication related to cardiovascular disease prevention and polypharmacy to identify and examine medication-related concerns when performing medication reviews; 2) Develop relationships and a collaborative approach between physicians and pharmacists to conduct comprehensive medication reviews; 3) Use simple principles to safely and appropriately start and stop medications and develop patient-centered treatment plans; 4) Critically examine evidence-based and practical resources to inform medication-related decisions</t>
  </si>
  <si>
    <t>Interim report available at UBC CPD &amp; participant evaluation</t>
  </si>
  <si>
    <t>2014-2015 program</t>
  </si>
  <si>
    <t>Across BC</t>
  </si>
  <si>
    <t>For Family Physicians, Pharmacists, and Nurse Practitioners</t>
  </si>
  <si>
    <t>Clearer thinking from CLeAR</t>
  </si>
  <si>
    <t>How a provincial initiative reduced use of antipsychotics in residential care</t>
  </si>
  <si>
    <t>BC Care Association/ Ben Ridout BC Patient Safety &amp; Quality Council), Blincy George (Shared Care Committee and a Partnership Alliance)</t>
  </si>
  <si>
    <t>How to use CLeAR resource in their local settings, problem solving for common challenges, how to test and apply new ideas</t>
  </si>
  <si>
    <t>Fraser Health's Approach to Polypharmacy</t>
  </si>
  <si>
    <t>Optimizing medication in residential care, approach, lessons learned</t>
  </si>
  <si>
    <t>BC Patient Safety and Quality Control/ Gina Gaspard and Lori Blain</t>
  </si>
  <si>
    <t>How to Guide: Adverse Drug effects (Medical Reconcilliation) in Long-Term Care</t>
  </si>
  <si>
    <t>Quality improvement and addressing challenges of implementation</t>
  </si>
  <si>
    <t>BC Patient Safety and Quality Control</t>
  </si>
  <si>
    <t>Guidebook</t>
  </si>
  <si>
    <t>Antibiotic Stewardship in Residential Care</t>
  </si>
  <si>
    <t>UBC Department of Geriartics/ Dr. Victor Leung</t>
  </si>
  <si>
    <t>Grand Rounds recording</t>
  </si>
  <si>
    <t>Drivers of antimicrobial overuse, antimicrobials are NOT benign drugs, trends in antimicrobial resistance, strategies to optimize antimicrobial use</t>
  </si>
  <si>
    <t>Also covers non-residential care but other geriartic settings</t>
  </si>
  <si>
    <t>Antimicrobial Stewardship program: Implementation in a Geriatric Facility</t>
  </si>
  <si>
    <t xml:space="preserve">Ontario Long Term Care Physicians/ Dr. Aidless Craft, Dr. Michael Kirzner, Dr. Daisy yang </t>
  </si>
  <si>
    <t>Ontario</t>
  </si>
  <si>
    <t>Case study, focus on stroke management, Material is password protected</t>
  </si>
  <si>
    <t xml:space="preserve">Complex Medical
</t>
  </si>
  <si>
    <t>CHF, Seizure</t>
  </si>
  <si>
    <t>VDFP - TORCH / Dr. Maher</t>
  </si>
  <si>
    <t>Video - case studies discussed
Slides available</t>
  </si>
  <si>
    <t xml:space="preserve">How to manage acute exacerbations of CHF and COPD.  </t>
  </si>
  <si>
    <t>Reduced unnecessary and inappropriate hospital transfers</t>
  </si>
  <si>
    <t>Content quality: 7/10
Delivery quality: 6/10</t>
  </si>
  <si>
    <t>Infections</t>
  </si>
  <si>
    <t>Pneumonia</t>
  </si>
  <si>
    <t>VDFP - TORCH /Dr. Hammond</t>
  </si>
  <si>
    <t>Video - lecture
Slides available</t>
  </si>
  <si>
    <t>Link:</t>
  </si>
  <si>
    <t xml:space="preserve">How to diagnose and treat pneumonia </t>
  </si>
  <si>
    <t>Reduced unnecessary and inappropriate hospital transfers
Improved patient-provider experience</t>
  </si>
  <si>
    <t>Content quality: 9/10
Delivery quality: 7/10</t>
  </si>
  <si>
    <t>UTI</t>
  </si>
  <si>
    <t>VDFP - TORCH /Dr. Mcclean</t>
  </si>
  <si>
    <t>How to diagnose and treat UTI</t>
  </si>
  <si>
    <t>Cellulitis</t>
  </si>
  <si>
    <t>VDFP - TORCH /Dr. Partlow</t>
  </si>
  <si>
    <t>Content quality: ?/10
Delivery quality 6/10</t>
  </si>
  <si>
    <t>Content quality: ?/10
Delivery quality 4/10</t>
  </si>
  <si>
    <t xml:space="preserve">End of Life
</t>
  </si>
  <si>
    <t xml:space="preserve">Symptom management </t>
  </si>
  <si>
    <t>Video of case studies discussed
Slides available</t>
  </si>
  <si>
    <t xml:space="preserve">When to start end-of-life orders and manage some of the symptoms of dieing </t>
  </si>
  <si>
    <t>Improved patient-provider experience</t>
  </si>
  <si>
    <t>Content quality: 8/10
Delivery quality: 7/10</t>
  </si>
  <si>
    <t>Providence Health Care</t>
  </si>
  <si>
    <t>Not training, but very susinct solutions to end of life care questions</t>
  </si>
  <si>
    <t>Establishing levels of intervention</t>
  </si>
  <si>
    <t>Dr. Trevor Janz</t>
  </si>
  <si>
    <t>in-person:  case skits</t>
  </si>
  <si>
    <t>How to engage uupset family in difficult conversation</t>
  </si>
  <si>
    <t>Palliative Care</t>
  </si>
  <si>
    <t>Learn approaches to palliative care in older adults - how to assess patients, create advance care plans, and manage symptoms.</t>
  </si>
  <si>
    <t>Content quality: ?/10
Delivery quality: 8/10</t>
  </si>
  <si>
    <t>Goals of Care</t>
  </si>
  <si>
    <t>Content quality: ?/10
Delivery quality: 5/10</t>
  </si>
  <si>
    <t>PSP End of Life (EOL)</t>
  </si>
  <si>
    <t>GP Peer facilitator varies with community</t>
  </si>
  <si>
    <t>In-person: lectures and case studies</t>
  </si>
  <si>
    <t>Delivered in person</t>
  </si>
  <si>
    <t xml:space="preserve">To improve the care of patients and families living with, suffering from, and dying because of life-limiting and chronic illnesses by:
• Identifying patients early who could benefit from a palliative approach  
• Enhancing communication skills  
• Assessing patient &amp; family needs  
• Improving collaborative care planning,   </t>
  </si>
  <si>
    <t>PSP learning periods too</t>
  </si>
  <si>
    <t>Advanced Learning in Palliative Medicine</t>
  </si>
  <si>
    <t>Annual conference since 2006</t>
  </si>
  <si>
    <t>Across Canada</t>
  </si>
  <si>
    <t>Palliative Care for Older People: Better Practices</t>
  </si>
  <si>
    <t>World Health Organization</t>
  </si>
  <si>
    <t>Series of Monographs</t>
  </si>
  <si>
    <t>Palliative and Therapeutic Harmonization</t>
  </si>
  <si>
    <t>End of Life tools and resources</t>
  </si>
  <si>
    <t>GPSC</t>
  </si>
  <si>
    <t>Videos, tools, handouts, and more</t>
  </si>
  <si>
    <t>Revisiting end of life in Canada</t>
  </si>
  <si>
    <t xml:space="preserve">Current state of palliative care, need for national strategy, integration of long-term and palliative care. </t>
  </si>
  <si>
    <t>BC Care Association / Patricia Porterfield (UBC School of Nursing)</t>
  </si>
  <si>
    <t>iPanel webinars</t>
  </si>
  <si>
    <t>iPanel</t>
  </si>
  <si>
    <t>Recorded webinars</t>
  </si>
  <si>
    <t>Targets nurses but could be useful/relevant too, Registration required (free)</t>
  </si>
  <si>
    <t>Creating connections: Working with People with Dementia</t>
  </si>
  <si>
    <t>SafeCare BC</t>
  </si>
  <si>
    <t>Workshop</t>
  </si>
  <si>
    <t>Ongoing workshops</t>
  </si>
  <si>
    <t>Targets care aides and nurses. 1 day workshop.</t>
  </si>
  <si>
    <t xml:space="preserve">Pain 
</t>
  </si>
  <si>
    <t>Assessing pain</t>
  </si>
  <si>
    <t>Malignant Pain and Opiod converstion</t>
  </si>
  <si>
    <t>VDFP - TORCH /Dr. Christine Jones</t>
  </si>
  <si>
    <t>Video of a lecture
Slides available</t>
  </si>
  <si>
    <t>How to assess malignant Pain and do Opiod conversion</t>
  </si>
  <si>
    <t>Content quality: 7/10
Delivery quality 6/10</t>
  </si>
  <si>
    <t>PSP PAIN module</t>
  </si>
  <si>
    <t>In person: Lectures and case studies</t>
  </si>
  <si>
    <t>The focus of the Pain Management module is to present the following: 
• Using standardized tools to assess pain, function, and risks
• Approaches for improving function via multi-modal treatments
• Review current and emerging non-pharmacological pain treatments
• Review best-practice guidelines for opioid and non-opiod prescribing
• Review local patient and physician resources</t>
  </si>
  <si>
    <t>Meaningful medication reviews 
Improved patient-provider experience Reduced cost/patient as a result of a higher quality of care</t>
  </si>
  <si>
    <t>Canadian Interventional Pain Course</t>
  </si>
  <si>
    <t>Began in 2014. Annual Conference</t>
  </si>
  <si>
    <t>Pain Management</t>
  </si>
  <si>
    <t>Various (in-practice, small group, peer support, and more)</t>
  </si>
  <si>
    <t xml:space="preserve">Identify, assess and manage patients who have persistent pain; Communicate effectively with patients who have persistent pain; Help patients who have persistent pain to return to a higher level of function; Collaborate with patients, families, pain specialists, allied health professionals, and non-government agencies in the treatment of patients with persistent pain. </t>
  </si>
  <si>
    <t>Psychiatry</t>
  </si>
  <si>
    <t>Hot Topics in Mental Health</t>
  </si>
  <si>
    <t>Since 2005</t>
  </si>
  <si>
    <t>The Assessment and Treatment of mental Health Issues in Long Term Care Homes</t>
  </si>
  <si>
    <t>Focus on Mood and Behavior Symptoms</t>
  </si>
  <si>
    <t>Canadian Coalition for Seniors' Mental Health (CCSMH)</t>
  </si>
  <si>
    <t>The Journey to E.M.P.A.T.H.Y.- Care for Personality Disorders in the Elderly</t>
  </si>
  <si>
    <t>Long Term &amp; Continuing Care Association of Manitoba/ Peter Wiebe</t>
  </si>
  <si>
    <t>Manitoba</t>
  </si>
  <si>
    <t>Tool on Assessment &amp; Treatment of Behavioral Symptoms of Older Adults Living in Long Term Care Facilities</t>
  </si>
  <si>
    <t>Clinician pocketcard</t>
  </si>
  <si>
    <t>Serious Mental Illness in Long Term Care</t>
  </si>
  <si>
    <t>Focus on patients with dementia in long term care</t>
  </si>
  <si>
    <t>Ontario Long Term Care Physicians/ Dr. Mark Lachmann</t>
  </si>
  <si>
    <t>Workshop at annual conference</t>
  </si>
  <si>
    <t>1. Identify patients who have increased mental needs and how these individuals differ from the general dementia population.2.Key care concerns to support the dementia patient with co morbid major  mental  illness. 3.Some general principles about caring for the dementia patient with serious mental illness and when and how to ask for help</t>
  </si>
  <si>
    <t>PDF is password protected</t>
  </si>
  <si>
    <t>Diabetes</t>
  </si>
  <si>
    <t>Target HA1C and…</t>
  </si>
  <si>
    <t>VDFP - TORCH /Dr. Miller</t>
  </si>
  <si>
    <t>Why choose strict or loose glycemic control and how to implement it</t>
  </si>
  <si>
    <t>Live Well with Diabetes</t>
  </si>
  <si>
    <t>Annual conference since 2004</t>
  </si>
  <si>
    <t>Symposium of the International Diabetes Epidemiology Group</t>
  </si>
  <si>
    <t>Annual conference since 2001</t>
  </si>
  <si>
    <t>http://www.ideg-diabetes.org/</t>
  </si>
  <si>
    <t>Management of Nursing Home Residents with Diabetes and Cardiac Disease</t>
  </si>
  <si>
    <t>Also covers hypertension and hyperlipidemia</t>
  </si>
  <si>
    <t>UBC Department of Geriatrics/ Dr. Kathryn Bell</t>
  </si>
  <si>
    <t>Grand Rounds</t>
  </si>
  <si>
    <t>1. To adapt current guidelines for diabetic and cardiac care to the Nursing Home population. 2. To clarify the risks of over-aggressive treatment of Diabetes, Hypertension and Hyperlipidemia in the Nursing Home. 3. To consider Medication Discontinuation Trials in patients with limited life expectancy and complex medical concerns. 4. Can we rely on evidence based medicine when treating the frail elderly in the Nursing Home??</t>
  </si>
  <si>
    <t xml:space="preserve">Wound Care 
</t>
  </si>
  <si>
    <t>Wound characteristics and treatment</t>
  </si>
  <si>
    <t>VDFP - TORCH /Lindsey Wheelock</t>
  </si>
  <si>
    <t>Better understanding of wound physiology and use that to choose treatment approaches</t>
  </si>
  <si>
    <t xml:space="preserve">General Elder Care </t>
  </si>
  <si>
    <t>The modules help learners explore their own role and attitudes in caring for elders; the roles of other disciplines; and how to work as part of a team caring for elders.</t>
  </si>
  <si>
    <t>Martha Donnelley</t>
  </si>
  <si>
    <t>Online Modules</t>
  </si>
  <si>
    <t>The Care for Elders modules have been written for and by interdisciplinary teams.  The modules are open access and can be delivered in a variety of learning environments with a broad range of students. There are 18 modules, which include pre-reading materials and case studies for learners, as well as materials to support facilitators.
For more information about any of these modules and how they can be implemented with your learners, please contact Victoria Wood at viwood@mail.ubc.ca.
To gain access to any of these valuable interprofessional education resources, please contact chd.it@mail.ubc.ca.</t>
  </si>
  <si>
    <t>UBC Care of the Elderly Intensive Review Course</t>
  </si>
  <si>
    <t>Began in 2015. Plans for future conferences.</t>
  </si>
  <si>
    <t>Canadian Geriatrics Society Meeting</t>
  </si>
  <si>
    <t>Canadian Geriatrics Society</t>
  </si>
  <si>
    <t>2011 at UBC CPD</t>
  </si>
  <si>
    <t>http://canadiangeriatrics.ca/default/index.cfm/annual-scientific-meeting/</t>
  </si>
  <si>
    <t>Geriatrics &amp; Care of the Older adult</t>
  </si>
  <si>
    <t>BC College of Family Physicians</t>
  </si>
  <si>
    <t>Online Education</t>
  </si>
  <si>
    <t>Online</t>
  </si>
  <si>
    <t>Evernote Shared File</t>
  </si>
  <si>
    <t>Online shared repository</t>
  </si>
  <si>
    <t>Various Recorded Rounds</t>
  </si>
  <si>
    <t>UBC Division of Geriatrics</t>
  </si>
  <si>
    <t>Video recording</t>
  </si>
  <si>
    <t>2011 to 2016 Recordings</t>
  </si>
  <si>
    <t>Frailty in the older person: handle with care</t>
  </si>
  <si>
    <t>Regional Geriatric Program of Eastern Ontario/ Dr. Ruth LB Ellen</t>
  </si>
  <si>
    <t>Presentation</t>
  </si>
  <si>
    <t>Slides: http://www.rgpeo.com/media/67308/ellen%20frailty.pdf
Video: http://www.rgpeo.com/en/health-care-practitioners/professional-development/regional-geriatric-rounds-upcoming/2014/december-2014.aspx</t>
  </si>
  <si>
    <t>The PATH Model of Care for Assessing Frail Seniors</t>
  </si>
  <si>
    <t>Regional Geriatric Program of Eastern Ontario/ Dr. Paige Moorhouse, Dr. Lauri Mallery</t>
  </si>
  <si>
    <t>Slides: https://prezi.com/kxt4i6nqgi02/all-prezi-links-included/?utm_campaign=share&amp;utm_medium=copy
Video: http://www.rgpeo.com/en/health-care-practitioners/professional-development/regional-geriatric-rounds-upcoming/2014/september-2014.aspx</t>
  </si>
  <si>
    <t>Home to Retirement Home- Stage 2 of the Relocation study</t>
  </si>
  <si>
    <t>Regional Geriatric Program of Eastern Ontario</t>
  </si>
  <si>
    <t xml:space="preserve">Link to Video </t>
  </si>
  <si>
    <t>Slides: http://www.rgpeo.com/media/16001/january2011rounds.pdf</t>
  </si>
  <si>
    <t>Geriatric Assessment and Illness Trajectory in Long Term Care</t>
  </si>
  <si>
    <t>Ontario Long Term Care Physicians/ Dr. Jo-Anne Clarke</t>
  </si>
  <si>
    <t>Learning Objectives: 1.Review to utility of clinical assessment and monitoring in LTC. 2.Provides tools or tips for observation and measurement. 3.Give guidance on changing care plans and preparing for end oflife care</t>
  </si>
  <si>
    <t>Material is password protected</t>
  </si>
  <si>
    <t>Prevention of Elder Abuse Kit</t>
  </si>
  <si>
    <t>Centre for Health Ageing (at Providence)</t>
  </si>
  <si>
    <t>(1) sensitize individuals to the issues found in abuse and neglect of older persons living in institutional settings; (2) generate discussion and reflection that can lead to further understanding of and commitment to finding solutions; and, (3) raise awareness of the need for a supportive and respectful environment and how to foster one. The focus throughout the 9 modules is on the older resident's perspective. eAPL can be used for either group-facilitated or self-directed learning.</t>
  </si>
  <si>
    <t>9 modules</t>
  </si>
  <si>
    <t>Together We Care</t>
  </si>
  <si>
    <t>Ontario Long Term Care Association</t>
  </si>
  <si>
    <t>Annual from 2015</t>
  </si>
  <si>
    <t>Supporting Knowledge for Injury Prevention in Seniors (SKIPS)</t>
  </si>
  <si>
    <t>SFU Technology for Injury Prevention in Seniors</t>
  </si>
  <si>
    <t>Videos</t>
  </si>
  <si>
    <t>Falls and Related Injuries in Residential Care: A Framework &amp; Toolkit for Prevention</t>
  </si>
  <si>
    <t>Injury Research BC</t>
  </si>
  <si>
    <t>pdf</t>
  </si>
  <si>
    <t>Large portion is just research findings from literature, but also comes with guidelines and toolkit</t>
  </si>
  <si>
    <t>Transitions in Care, Community &amp; Residential Care</t>
  </si>
  <si>
    <t>Dr. Marilyn Macdonald/ Dalhousie University</t>
  </si>
  <si>
    <t>Ethical Framework for Research and Healthcare Decision Making for Frail Elderly Canadians</t>
  </si>
  <si>
    <t>Covers residential care elements too</t>
  </si>
  <si>
    <t>Dr. Patricia (Paddy) Rodney/ TVN</t>
  </si>
  <si>
    <t>Webinar, archived slides and audio</t>
  </si>
  <si>
    <t>1. To provide an overview of TVN Ethical Framework substance and processes 2. To discuss erlated challenges and opportunities, future plans 3. To explore related audience interests 4. To point to implications for other ethical frameworks for health/health care policies. </t>
  </si>
  <si>
    <t>Improved patient
-
provider experience</t>
  </si>
  <si>
    <t>TVN Webinars Series</t>
  </si>
  <si>
    <t>Various elder care topics, some with explicit residential care focus</t>
  </si>
  <si>
    <t>TVN</t>
  </si>
  <si>
    <t>TVN National Forum 2015</t>
  </si>
  <si>
    <t>National strategy</t>
  </si>
  <si>
    <t>TVN/ Various</t>
  </si>
  <si>
    <t>Archived videos, powerpoints of presentations</t>
  </si>
  <si>
    <t>3rd Annual TVN Conference Improving care for frail elderly canadians</t>
  </si>
  <si>
    <t>International perspectives on frailty and late life issues, citizen engagement, measureing the impact, Frailty assessment in practice, Training the next generation, Community and Resiential care/Transitions of care, Health Issues and services: nutrition and rehabilitation and medication, End of Life Care, Advanced life planning, Acute and critical Care, Moving towards a National Strategy on Frailty</t>
  </si>
  <si>
    <t>Powerpoint</t>
  </si>
  <si>
    <t>Rethinking Ageing Now 2014 Conference</t>
  </si>
  <si>
    <t>Various/ NICE Knowledge Exchange (KE)</t>
  </si>
  <si>
    <t>Presentations/workshops, most are NOT archived</t>
  </si>
  <si>
    <t>Taboo Topics in Residential Care- 22nd John K. Friesen Conference 2013</t>
  </si>
  <si>
    <t>resident-to-resident aggression; bullying and abuse; theft; alcohol and other substance abuse; and sexuality. The focus will be on recognizing and dealing appropriately with these issues - and will include discussion of chemical and physical restraints, segregation, and surveillance of residents who are a danger to others or themselves; use and abuse of anti-psychotics and off-label medications; treatment options for addictions; and environmental design and programs that allow for intimacy between consenting adults. Getting the right balance between protecting people’s human rights and protecting those who need to be protected will be an underlying theme</t>
  </si>
  <si>
    <t>SFU Gerontology Research Centre/ Various</t>
  </si>
  <si>
    <t>Videos with powerpoints</t>
  </si>
  <si>
    <t>Video</t>
  </si>
  <si>
    <t>Video footage to guide fall and fall related teaching and learning. Ongoing project, with focus on current knowledge and best practices related to issues such as fall risk screening, mobility and balance assessment, exercise, fall-related injuries (especially hip fracture and head trauma), environmental hazards, and hip protectors. </t>
  </si>
  <si>
    <t>Ongoing project. Limited instructional videos on website; several fall videos (see Fall Videos tab on linked page)</t>
  </si>
  <si>
    <t>Institution</t>
  </si>
  <si>
    <t>Person contacted</t>
  </si>
  <si>
    <t>Suggested source of training material</t>
  </si>
  <si>
    <t>Ted Rosenberg and Fiona Manning (Victoria)</t>
  </si>
  <si>
    <t xml:space="preserve"> TORCH Dropbox and videos</t>
  </si>
  <si>
    <t>UBC Dept of Geriatrics</t>
  </si>
  <si>
    <t>Janet Kow</t>
  </si>
  <si>
    <t xml:space="preserve"> Video’s of Geriatric Rounds presentations, Dropbox for St. Pauls Geriatrics Residents</t>
  </si>
  <si>
    <t>VIHA Dept of Geriatrics</t>
  </si>
  <si>
    <t>Marilyn Malone</t>
  </si>
  <si>
    <t xml:space="preserve"> PIECES should be available</t>
  </si>
  <si>
    <t>Colin Forester  and Leslie Duncan (Nanaimo)</t>
  </si>
  <si>
    <t>Therapeutics Initiative presentation on Polypharmacy, American Academy  AFP</t>
  </si>
  <si>
    <t>Division of Community Geriatrics</t>
  </si>
  <si>
    <t xml:space="preserve">Kelly Little </t>
  </si>
  <si>
    <t>Divisions of Geriatrics Dropbox</t>
  </si>
  <si>
    <t>Ian Schokking (Prince George)</t>
  </si>
  <si>
    <t xml:space="preserve"> No answer</t>
  </si>
  <si>
    <t xml:space="preserve">Ontario Long Term Care </t>
  </si>
  <si>
    <t xml:space="preserve">Web site </t>
  </si>
  <si>
    <t>Have training for Medical Directors but it has next to zero medical content</t>
  </si>
  <si>
    <t>Trevor, Rick, and key docs working in res care in IH.</t>
  </si>
  <si>
    <t>Ask Selena</t>
  </si>
  <si>
    <t>BCCFP</t>
  </si>
  <si>
    <t>Christie Newton, Ian Tang, Toby Kirshin</t>
  </si>
  <si>
    <t>UBC FP Residency Program</t>
  </si>
  <si>
    <t xml:space="preserve"> Maria Hubinette </t>
  </si>
  <si>
    <t>Physician lead for the UBC R3/enhanced skills program</t>
  </si>
  <si>
    <t>Diana Chang</t>
  </si>
  <si>
    <t>Ontario Geriatrics Learning Center</t>
  </si>
  <si>
    <t>Lots of videos - wide variety of quality</t>
  </si>
  <si>
    <t>Allison Macbeth</t>
  </si>
  <si>
    <t>Allison Macbeth (allison.m@ubc.ca)</t>
  </si>
  <si>
    <t>The Canadian Geriartics Society</t>
  </si>
  <si>
    <t xml:space="preserve">Regional Geriartic Program of Eastern Ontario </t>
  </si>
  <si>
    <t xml:space="preserve">videos of past rounds </t>
  </si>
  <si>
    <t>http://www.rgpeo.com/en/health-care-practitioners/professional-development/regional-geriatric-rounds-upcoming/2015.aspx</t>
  </si>
  <si>
    <t>BC Hospice Palliative Care Association</t>
  </si>
  <si>
    <t>audio recordings and pdfs of past presentations. Not residential/geriartics specific</t>
  </si>
  <si>
    <t>Guidelines/documents</t>
  </si>
  <si>
    <t xml:space="preserve">Ontario Long Term Care Physicians </t>
  </si>
  <si>
    <t xml:space="preserve">Annual conferences. A lot of presentation/workshop material available online but is password protected. Also has a Medical Directors Curriculum. </t>
  </si>
  <si>
    <t>http://oltcp.ca/medical_directors_course.html</t>
  </si>
  <si>
    <t>Long term Care Medical Directors of Canada</t>
  </si>
  <si>
    <t>Conferences. " formed in 2003. Among its objectives are the representation and advocacy for the professional and workplace interests of medical directors and the advancement of the quality of patient care in the nursing home."</t>
  </si>
  <si>
    <t>http://www.cmda.info/</t>
  </si>
  <si>
    <t>The Portal of Geriatrics Online Education</t>
  </si>
  <si>
    <t xml:space="preserve">Collection of geriartics education material. May not be residential care specific. </t>
  </si>
  <si>
    <t>https://www.pogoe.org</t>
  </si>
  <si>
    <t>McMaster University Palliative Care Division</t>
  </si>
  <si>
    <t>Videos of past rounds. Not geriartics-specific.</t>
  </si>
  <si>
    <t>McGill Geriatric Grand Rounds</t>
  </si>
  <si>
    <t xml:space="preserve">Videos of past rounds.Elderly care, but most not residential care specific. Not all rounds are video archived. </t>
  </si>
  <si>
    <t>archiveddescriptions</t>
  </si>
  <si>
    <t>archivedvideos</t>
  </si>
  <si>
    <t>University of Alberta Geriartic Grand Rounds</t>
  </si>
  <si>
    <t xml:space="preserve">Live webcasts. Videos not archived. </t>
  </si>
  <si>
    <t>Re-Imagining Long-Term Residential Care</t>
  </si>
  <si>
    <t xml:space="preserve">Primarily a research council but does presentations and posters as well. </t>
  </si>
  <si>
    <t>powerpoints</t>
  </si>
  <si>
    <t xml:space="preserve">Conference, conference material, and report. </t>
  </si>
  <si>
    <t>http://www.oltca.com/</t>
  </si>
  <si>
    <t>Long Term &amp; Continuing Care Association of Manitoba</t>
  </si>
  <si>
    <t xml:space="preserve">Annual conference. Some presentation slides available. </t>
  </si>
  <si>
    <t>http://www.ltcam.mb.ca/news-archives.htm#conf2014</t>
  </si>
  <si>
    <t>TVN Webinars</t>
  </si>
  <si>
    <t xml:space="preserve">Webinars ongoing. Also archived material. </t>
  </si>
  <si>
    <t>SFU Friesen Conference Series</t>
  </si>
  <si>
    <t xml:space="preserve">Under the Gerontology Research Centre. Conferences all involve elder care, with conference with explicit focus on residential care archived in the previous tab. </t>
  </si>
  <si>
    <t>BC Care Providers Asociation (BCCPA)</t>
  </si>
  <si>
    <t>Slides of conference material. Annual conference (since 2013).</t>
  </si>
  <si>
    <t xml:space="preserve">Friday October 2, 2015: 1000-1800 Hrs. </t>
  </si>
  <si>
    <t>Coast Bastion Inn-11 Bastion St., Nanaimo, BC</t>
  </si>
  <si>
    <t>Polypharmacy Reduction in Practice: Therapeutics Initiative</t>
  </si>
  <si>
    <t>Registration begins at 9:30 hrs</t>
  </si>
  <si>
    <r>
      <t xml:space="preserve"> </t>
    </r>
    <r>
      <rPr>
        <b/>
        <sz val="11"/>
        <color rgb="FFFFFFFF"/>
        <rFont val="Calibri Light"/>
      </rPr>
      <t>9:30 a.m.</t>
    </r>
  </si>
  <si>
    <t>REGISTRATION &amp; LIGHT BREAKFAST</t>
  </si>
  <si>
    <t>10:00 a.m.</t>
  </si>
  <si>
    <r>
      <t>Welcome</t>
    </r>
    <r>
      <rPr>
        <sz val="11"/>
        <color theme="1"/>
        <rFont val="Calibri Light"/>
      </rPr>
      <t>: outline of program, how the workshop sessions will work</t>
    </r>
  </si>
  <si>
    <t>George Nickoloff, Chair, Aaron Tejani, Pharm. D., &amp; Dr. Kelvin Houghton</t>
  </si>
  <si>
    <t>10:10 a.m.</t>
  </si>
  <si>
    <r>
      <t>Introduction</t>
    </r>
    <r>
      <rPr>
        <sz val="11"/>
        <color theme="1"/>
        <rFont val="Calibri Light"/>
      </rPr>
      <t xml:space="preserve"> to Polypharmacy - </t>
    </r>
    <r>
      <rPr>
        <b/>
        <sz val="11"/>
        <color theme="1"/>
        <rFont val="Calibri Light"/>
      </rPr>
      <t>Video</t>
    </r>
  </si>
  <si>
    <r>
      <t>·</t>
    </r>
    <r>
      <rPr>
        <sz val="7"/>
        <color rgb="FF00A59B"/>
        <rFont val="Times New Roman"/>
      </rPr>
      <t xml:space="preserve">       </t>
    </r>
    <r>
      <rPr>
        <i/>
        <sz val="11"/>
        <color rgb="FF00A59B"/>
        <rFont val="Calibri Light"/>
      </rPr>
      <t>(Limit your ingredients for the best results”)</t>
    </r>
  </si>
  <si>
    <t>Dr. Tom Perry</t>
  </si>
  <si>
    <t>10:15 a.m.</t>
  </si>
  <si>
    <r>
      <t>Didactic</t>
    </r>
    <r>
      <rPr>
        <sz val="11"/>
        <color theme="1"/>
        <rFont val="Calibri Light"/>
      </rPr>
      <t xml:space="preserve"> - Enhanced Medication Review Process in Long Term Care: Getting Results - </t>
    </r>
    <r>
      <rPr>
        <b/>
        <sz val="11"/>
        <color rgb="FF000000"/>
        <rFont val="Calibri Light"/>
      </rPr>
      <t>PP</t>
    </r>
  </si>
  <si>
    <t>Dr. Rick Nuttall</t>
  </si>
  <si>
    <t>10:35 a.m.</t>
  </si>
  <si>
    <r>
      <t>Workshop</t>
    </r>
    <r>
      <rPr>
        <sz val="11"/>
        <color theme="1"/>
        <rFont val="Calibri Light"/>
      </rPr>
      <t xml:space="preserve">- Polypharmacy Case Reviews – </t>
    </r>
    <r>
      <rPr>
        <b/>
        <sz val="11"/>
        <color theme="1"/>
        <rFont val="Calibri Light"/>
      </rPr>
      <t>H/O &amp; PP</t>
    </r>
  </si>
  <si>
    <r>
      <t>·</t>
    </r>
    <r>
      <rPr>
        <sz val="7"/>
        <color rgb="FF00A59B"/>
        <rFont val="Times New Roman"/>
      </rPr>
      <t xml:space="preserve">       </t>
    </r>
    <r>
      <rPr>
        <i/>
        <sz val="11"/>
        <color rgb="FF00A59B"/>
        <rFont val="Calibri Light"/>
      </rPr>
      <t>Case 1: maximum 30 minutes including group discussion</t>
    </r>
  </si>
  <si>
    <r>
      <t>·</t>
    </r>
    <r>
      <rPr>
        <sz val="7"/>
        <color rgb="FF00A59B"/>
        <rFont val="Times New Roman"/>
      </rPr>
      <t xml:space="preserve">       </t>
    </r>
    <r>
      <rPr>
        <i/>
        <sz val="11"/>
        <color rgb="FF00A59B"/>
        <rFont val="Calibri Light"/>
      </rPr>
      <t>Case 2: maximum 30 minutes including group discussion</t>
    </r>
  </si>
  <si>
    <t>Registrants – all faculty will assist at discussion tables as required – tables report back to plenary</t>
  </si>
  <si>
    <t>11:35 a.m.</t>
  </si>
  <si>
    <r>
      <t>Didactic</t>
    </r>
    <r>
      <rPr>
        <sz val="11"/>
        <color theme="1"/>
        <rFont val="Calibri Light"/>
      </rPr>
      <t xml:space="preserve"> - Is a statin, a blood pressure drug, or a diabetes drug truly important for this patient?</t>
    </r>
  </si>
  <si>
    <r>
      <t xml:space="preserve">Cait O’Sullivan, Pharm.D., Aaron Tejani, Pharm.D. </t>
    </r>
    <r>
      <rPr>
        <b/>
        <sz val="11"/>
        <color rgb="FF000000"/>
        <rFont val="Calibri Light"/>
      </rPr>
      <t>PP</t>
    </r>
  </si>
  <si>
    <t>Sli12:00 p.m.</t>
  </si>
  <si>
    <r>
      <t>LUNCH BREAK-</t>
    </r>
    <r>
      <rPr>
        <b/>
        <i/>
        <sz val="11"/>
        <color rgb="FFFFFFFF"/>
        <rFont val="Calibri Light"/>
      </rPr>
      <t>Lunch Provided</t>
    </r>
  </si>
  <si>
    <t>1:00 p.m.</t>
  </si>
  <si>
    <r>
      <t>Discussion</t>
    </r>
    <r>
      <rPr>
        <sz val="11"/>
        <color theme="1"/>
        <rFont val="Calibri Light"/>
      </rPr>
      <t xml:space="preserve"> – Patient Family Approach to Medication Changes – </t>
    </r>
    <r>
      <rPr>
        <b/>
        <sz val="11"/>
        <color theme="1"/>
        <rFont val="Calibri Light"/>
      </rPr>
      <t>Video</t>
    </r>
    <r>
      <rPr>
        <sz val="11"/>
        <color theme="1"/>
        <rFont val="Calibri Light"/>
      </rPr>
      <t>:  elderly female patient pre and post drugectomy.</t>
    </r>
  </si>
  <si>
    <t xml:space="preserve">Dr. Colin Forrester </t>
  </si>
  <si>
    <t>1:30 p.m.</t>
  </si>
  <si>
    <r>
      <t>Didactic</t>
    </r>
    <r>
      <rPr>
        <sz val="11"/>
        <color theme="1"/>
        <rFont val="Calibri Light"/>
      </rPr>
      <t xml:space="preserve"> – What is the probability that an analgesic or antidepressant is helping your patient? </t>
    </r>
    <r>
      <rPr>
        <b/>
        <sz val="11"/>
        <color rgb="FF000000"/>
        <rFont val="Calibri Light"/>
      </rPr>
      <t>H/O &amp; PP</t>
    </r>
  </si>
  <si>
    <t>Dr. Tom Perry and Aaron Tejani, Pharm. D.  (pain, polypharmacy for depression)</t>
  </si>
  <si>
    <t>2:00 p.m.</t>
  </si>
  <si>
    <r>
      <t>Workshop</t>
    </r>
    <r>
      <rPr>
        <sz val="11"/>
        <color theme="1"/>
        <rFont val="Calibri Light"/>
      </rPr>
      <t xml:space="preserve"> - Polypharmacy Case Reviews – </t>
    </r>
    <r>
      <rPr>
        <b/>
        <sz val="11"/>
        <color theme="1"/>
        <rFont val="Calibri Light"/>
      </rPr>
      <t>H/O &amp; PP</t>
    </r>
  </si>
  <si>
    <r>
      <t>·</t>
    </r>
    <r>
      <rPr>
        <sz val="7"/>
        <color rgb="FF00A59B"/>
        <rFont val="Times New Roman"/>
      </rPr>
      <t xml:space="preserve">       </t>
    </r>
    <r>
      <rPr>
        <i/>
        <sz val="11"/>
        <color rgb="FF00A59B"/>
        <rFont val="Calibri Light"/>
      </rPr>
      <t>Case 3: maximum 30 minutes including group discussion</t>
    </r>
  </si>
  <si>
    <r>
      <t>·</t>
    </r>
    <r>
      <rPr>
        <sz val="7"/>
        <color rgb="FF00A59B"/>
        <rFont val="Times New Roman"/>
      </rPr>
      <t xml:space="preserve">       </t>
    </r>
    <r>
      <rPr>
        <i/>
        <sz val="11"/>
        <color rgb="FF00A59B"/>
        <rFont val="Calibri Light"/>
      </rPr>
      <t>Case 4: maximum 30 minutes including group discussion</t>
    </r>
  </si>
  <si>
    <t>3.00 p.m.</t>
  </si>
  <si>
    <r>
      <t>Didactic</t>
    </r>
    <r>
      <rPr>
        <sz val="11"/>
        <color theme="1"/>
        <rFont val="Calibri Light"/>
      </rPr>
      <t xml:space="preserve"> – Recommendations for prevention of fractures in long term care.  </t>
    </r>
    <r>
      <rPr>
        <b/>
        <sz val="11"/>
        <color theme="1"/>
        <rFont val="Calibri Light"/>
      </rPr>
      <t>PP</t>
    </r>
  </si>
  <si>
    <t>Cait O’Sullivan, Pharm.D.</t>
  </si>
  <si>
    <t>3:30 p.m.</t>
  </si>
  <si>
    <r>
      <t>Discussion</t>
    </r>
    <r>
      <rPr>
        <sz val="11"/>
        <color theme="1"/>
        <rFont val="Calibri Light"/>
      </rPr>
      <t>, wrap up and evaluation form</t>
    </r>
  </si>
  <si>
    <t>What did you learn and will you try to implement it?  Commitment to change form.</t>
  </si>
  <si>
    <t>George Nickoloff</t>
  </si>
  <si>
    <t>Dr. Colin Forrester</t>
  </si>
  <si>
    <t>4:00 p.m.</t>
  </si>
  <si>
    <t>END OF DAY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</si>
</sst>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b/>
      <sz val="12"/>
      <color theme="1"/>
      <name val="Calibri"/>
      <family val="2"/>
      <scheme val="minor"/>
    </font>
    <font>
      <b/>
      <sz val="14"/>
      <color theme="1"/>
      <name val="Calibri"/>
      <family val="2"/>
      <scheme val="minor"/>
    </font>
    <font>
      <sz val="10"/>
      <color indexed="81"/>
      <name val="Calibri"/>
    </font>
    <font>
      <b/>
      <sz val="10"/>
      <color indexed="81"/>
      <name val="Calibri"/>
    </font>
    <font>
      <b/>
      <sz val="10"/>
      <color theme="1"/>
      <name val="Calibri (Body)"/>
    </font>
    <font>
      <b/>
      <sz val="15"/>
      <color theme="3"/>
      <name val="Calibri"/>
      <family val="2"/>
      <scheme val="minor"/>
    </font>
    <font>
      <b/>
      <sz val="11"/>
      <color theme="1"/>
      <name val="Verdana"/>
    </font>
    <font>
      <b/>
      <sz val="11"/>
      <color rgb="FFFFFFFF"/>
      <name val="Calibri Light"/>
    </font>
    <font>
      <sz val="11"/>
      <color theme="1"/>
      <name val="Calibri Light"/>
    </font>
    <font>
      <b/>
      <sz val="11"/>
      <color theme="1"/>
      <name val="Calibri Light"/>
    </font>
    <font>
      <sz val="11"/>
      <color rgb="FFDC661E"/>
      <name val="Calibri Light"/>
    </font>
    <font>
      <sz val="11"/>
      <color rgb="FF00A59B"/>
      <name val="Symbol"/>
      <charset val="2"/>
    </font>
    <font>
      <sz val="7"/>
      <color rgb="FF00A59B"/>
      <name val="Times New Roman"/>
    </font>
    <font>
      <i/>
      <sz val="11"/>
      <color rgb="FF00A59B"/>
      <name val="Calibri Light"/>
    </font>
    <font>
      <b/>
      <sz val="11"/>
      <color rgb="FF000000"/>
      <name val="Calibri Light"/>
    </font>
    <font>
      <b/>
      <i/>
      <sz val="11"/>
      <color rgb="FFFFFFFF"/>
      <name val="Calibri Light"/>
    </font>
    <font>
      <sz val="11"/>
      <color rgb="FF2E74B5"/>
      <name val="Calibri Light"/>
    </font>
    <font>
      <sz val="11"/>
      <color rgb="FF1F4D78"/>
      <name val="Calibri Light"/>
    </font>
    <font>
      <b/>
      <sz val="14"/>
      <color theme="1"/>
      <name val="Calibri Light"/>
    </font>
    <font>
      <i/>
      <sz val="11"/>
      <color theme="1"/>
      <name val="Calibri Light"/>
    </font>
    <font>
      <u/>
      <sz val="12"/>
      <color theme="10"/>
      <name val="Calibri"/>
      <family val="2"/>
      <scheme val="minor"/>
    </font>
    <font>
      <u/>
      <sz val="12"/>
      <color theme="11"/>
      <name val="Calibri"/>
      <family val="2"/>
      <scheme val="minor"/>
    </font>
    <font>
      <sz val="12"/>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6D8A"/>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theme="4"/>
      </bottom>
      <diagonal/>
    </border>
    <border>
      <left/>
      <right style="medium">
        <color auto="1"/>
      </right>
      <top style="medium">
        <color auto="1"/>
      </top>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6" fillId="0" borderId="4"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cellStyleXfs>
  <cellXfs count="86">
    <xf numFmtId="0" fontId="0" fillId="0" borderId="0" xfId="0"/>
    <xf numFmtId="0" fontId="0" fillId="0" borderId="0" xfId="0" applyAlignment="1">
      <alignment wrapText="1"/>
    </xf>
    <xf numFmtId="0" fontId="0" fillId="0" borderId="1" xfId="0" applyFill="1" applyBorder="1" applyAlignment="1">
      <alignment vertical="center"/>
    </xf>
    <xf numFmtId="0" fontId="0" fillId="0" borderId="1" xfId="0" applyFill="1" applyBorder="1" applyAlignment="1">
      <alignment vertical="center" wrapText="1"/>
    </xf>
    <xf numFmtId="0" fontId="7" fillId="3" borderId="5"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9" fillId="0" borderId="0" xfId="0" applyFont="1" applyAlignment="1">
      <alignment horizontal="left" vertical="center" wrapText="1" inden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10" fillId="0" borderId="6" xfId="0" applyFont="1" applyBorder="1" applyAlignment="1">
      <alignment horizontal="left" vertical="center" wrapText="1" indent="1"/>
    </xf>
    <xf numFmtId="0" fontId="11" fillId="0" borderId="8" xfId="0" applyFont="1" applyBorder="1" applyAlignment="1">
      <alignment horizontal="left" vertical="center" wrapText="1" indent="1"/>
    </xf>
    <xf numFmtId="0" fontId="12" fillId="0" borderId="0" xfId="0" applyFont="1" applyAlignment="1">
      <alignment horizontal="left" vertical="center" wrapText="1" indent="6"/>
    </xf>
    <xf numFmtId="0" fontId="8" fillId="3" borderId="5" xfId="0" applyFont="1" applyFill="1" applyBorder="1" applyAlignment="1">
      <alignment horizontal="left" vertical="center" wrapText="1" indent="1"/>
    </xf>
    <xf numFmtId="0" fontId="8" fillId="3" borderId="9" xfId="0" applyFont="1" applyFill="1" applyBorder="1" applyAlignment="1">
      <alignment horizontal="left" vertical="center" wrapText="1" indent="1"/>
    </xf>
    <xf numFmtId="0" fontId="8" fillId="3" borderId="0" xfId="0" applyFont="1" applyFill="1" applyAlignment="1">
      <alignment horizontal="left" vertical="center" wrapText="1" inden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1" xfId="0" applyBorder="1"/>
    <xf numFmtId="0" fontId="21" fillId="0" borderId="1" xfId="4" applyFill="1" applyBorder="1" applyAlignment="1">
      <alignment vertical="center"/>
    </xf>
    <xf numFmtId="0" fontId="21" fillId="0" borderId="1" xfId="4" applyBorder="1"/>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1" fillId="0" borderId="1" xfId="0" applyFont="1" applyFill="1" applyBorder="1" applyAlignment="1">
      <alignment vertical="center" wrapText="1"/>
    </xf>
    <xf numFmtId="0" fontId="1" fillId="0" borderId="11" xfId="0" applyFont="1" applyFill="1" applyBorder="1" applyAlignment="1">
      <alignment horizontal="left" vertical="center" wrapText="1"/>
    </xf>
    <xf numFmtId="0" fontId="0" fillId="0" borderId="0" xfId="0" applyFill="1"/>
    <xf numFmtId="0" fontId="1" fillId="0" borderId="11" xfId="0" applyFont="1" applyFill="1" applyBorder="1" applyAlignment="1">
      <alignment horizontal="left" vertical="center"/>
    </xf>
    <xf numFmtId="0" fontId="21" fillId="0" borderId="2" xfId="4" applyFill="1" applyBorder="1" applyAlignment="1">
      <alignment vertical="center"/>
    </xf>
    <xf numFmtId="0" fontId="0" fillId="0" borderId="10" xfId="0" applyFill="1" applyBorder="1" applyAlignment="1">
      <alignment vertical="center" wrapText="1"/>
    </xf>
    <xf numFmtId="0" fontId="0" fillId="0" borderId="11" xfId="0" applyFill="1" applyBorder="1" applyAlignment="1">
      <alignment vertical="center"/>
    </xf>
    <xf numFmtId="0" fontId="0" fillId="0" borderId="11" xfId="0" applyFont="1" applyFill="1" applyBorder="1" applyAlignment="1">
      <alignment horizontal="left" vertical="center" wrapText="1"/>
    </xf>
    <xf numFmtId="0" fontId="23" fillId="0" borderId="1" xfId="4" applyFont="1" applyFill="1" applyBorder="1" applyAlignment="1">
      <alignment vertical="center" wrapText="1"/>
    </xf>
    <xf numFmtId="0" fontId="21" fillId="0" borderId="1" xfId="4" applyFill="1" applyBorder="1" applyAlignment="1">
      <alignment vertical="center" wrapText="1"/>
    </xf>
    <xf numFmtId="15" fontId="0" fillId="0" borderId="1" xfId="0" applyNumberFormat="1" applyFill="1" applyBorder="1" applyAlignment="1">
      <alignment horizontal="left" vertical="center" wrapText="1"/>
    </xf>
    <xf numFmtId="0" fontId="1" fillId="0" borderId="1" xfId="0" applyFont="1" applyFill="1" applyBorder="1" applyAlignment="1">
      <alignment vertical="center"/>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0" fillId="0" borderId="13" xfId="0" applyFill="1" applyBorder="1" applyAlignment="1">
      <alignment vertical="center" wrapText="1"/>
    </xf>
    <xf numFmtId="0" fontId="0" fillId="0" borderId="1" xfId="0" applyFill="1" applyBorder="1" applyAlignment="1">
      <alignment horizontal="left" vertical="center" wrapText="1"/>
    </xf>
    <xf numFmtId="0" fontId="0" fillId="0" borderId="11" xfId="0" applyFill="1" applyBorder="1" applyAlignment="1">
      <alignment vertical="center" wrapText="1"/>
    </xf>
    <xf numFmtId="0" fontId="0" fillId="0" borderId="10" xfId="0" applyFill="1" applyBorder="1"/>
    <xf numFmtId="0" fontId="0" fillId="0" borderId="1" xfId="0" applyFill="1" applyBorder="1"/>
    <xf numFmtId="0" fontId="0" fillId="0" borderId="10" xfId="0" applyFill="1" applyBorder="1" applyAlignment="1">
      <alignment vertical="center"/>
    </xf>
    <xf numFmtId="0" fontId="0" fillId="0" borderId="12" xfId="0" applyFill="1" applyBorder="1"/>
    <xf numFmtId="0" fontId="0" fillId="0" borderId="3" xfId="0" applyFill="1" applyBorder="1"/>
    <xf numFmtId="0" fontId="0" fillId="0" borderId="3" xfId="0" applyFill="1" applyBorder="1" applyAlignment="1">
      <alignment vertical="center" wrapText="1"/>
    </xf>
    <xf numFmtId="0" fontId="0" fillId="0" borderId="11" xfId="0" applyFill="1" applyBorder="1" applyAlignment="1">
      <alignment horizontal="left" vertical="center" wrapText="1"/>
    </xf>
    <xf numFmtId="0" fontId="0" fillId="0" borderId="1" xfId="0" applyFill="1" applyBorder="1" applyAlignment="1">
      <alignment horizontal="left"/>
    </xf>
    <xf numFmtId="0" fontId="0" fillId="0" borderId="1" xfId="0" applyFill="1" applyBorder="1" applyAlignment="1">
      <alignment wrapText="1"/>
    </xf>
    <xf numFmtId="0" fontId="21" fillId="0" borderId="1" xfId="4" applyFill="1" applyBorder="1"/>
    <xf numFmtId="0" fontId="1" fillId="0" borderId="2" xfId="0" applyFont="1" applyFill="1" applyBorder="1" applyAlignment="1">
      <alignment vertical="center" wrapText="1"/>
    </xf>
    <xf numFmtId="0" fontId="0" fillId="0" borderId="14" xfId="0" applyFill="1" applyBorder="1" applyAlignment="1">
      <alignment horizontal="left" vertical="center" wrapText="1"/>
    </xf>
    <xf numFmtId="0" fontId="0" fillId="0" borderId="1" xfId="0" applyFont="1" applyFill="1" applyBorder="1" applyAlignment="1">
      <alignment vertical="center" wrapText="1"/>
    </xf>
    <xf numFmtId="0" fontId="0" fillId="0" borderId="1" xfId="0" applyBorder="1" applyAlignment="1">
      <alignment horizontal="left"/>
    </xf>
    <xf numFmtId="0" fontId="0" fillId="0" borderId="1" xfId="0" applyBorder="1" applyAlignment="1">
      <alignment wrapText="1"/>
    </xf>
    <xf numFmtId="0" fontId="0" fillId="0" borderId="11" xfId="0" applyFont="1" applyFill="1" applyBorder="1" applyAlignment="1">
      <alignment vertical="center" wrapText="1"/>
    </xf>
    <xf numFmtId="17" fontId="0" fillId="0" borderId="1" xfId="0" applyNumberFormat="1" applyFill="1" applyBorder="1" applyAlignment="1">
      <alignment vertical="center" wrapText="1"/>
    </xf>
    <xf numFmtId="0" fontId="0" fillId="0" borderId="1" xfId="0" applyBorder="1" applyAlignment="1">
      <alignment horizontal="left" wrapText="1"/>
    </xf>
    <xf numFmtId="0" fontId="0" fillId="0" borderId="2" xfId="0" applyFill="1" applyBorder="1" applyAlignment="1">
      <alignment vertical="center"/>
    </xf>
    <xf numFmtId="0" fontId="21" fillId="0" borderId="2" xfId="4" applyFill="1" applyBorder="1" applyAlignment="1">
      <alignment vertical="center" wrapText="1"/>
    </xf>
    <xf numFmtId="0" fontId="0" fillId="0" borderId="0" xfId="0" applyBorder="1"/>
    <xf numFmtId="0" fontId="6" fillId="0" borderId="4" xfId="1" applyBorder="1"/>
    <xf numFmtId="0" fontId="21" fillId="0" borderId="1" xfId="4" applyBorder="1" applyAlignment="1">
      <alignment wrapText="1"/>
    </xf>
    <xf numFmtId="16" fontId="0" fillId="0" borderId="1" xfId="0" applyNumberFormat="1" applyBorder="1"/>
    <xf numFmtId="17" fontId="0" fillId="0" borderId="1" xfId="0" applyNumberFormat="1" applyBorder="1"/>
    <xf numFmtId="0" fontId="0" fillId="0" borderId="12" xfId="0" applyBorder="1"/>
    <xf numFmtId="0" fontId="0" fillId="0" borderId="12" xfId="0" applyBorder="1" applyAlignment="1">
      <alignment horizontal="left"/>
    </xf>
    <xf numFmtId="0" fontId="0" fillId="0" borderId="12" xfId="0" applyBorder="1" applyAlignment="1">
      <alignment wrapText="1"/>
    </xf>
    <xf numFmtId="0" fontId="21" fillId="0" borderId="12" xfId="4" applyBorder="1"/>
    <xf numFmtId="0" fontId="0" fillId="0" borderId="3" xfId="0" applyBorder="1"/>
    <xf numFmtId="0" fontId="0" fillId="0" borderId="15" xfId="0" applyBorder="1"/>
    <xf numFmtId="0" fontId="0" fillId="0" borderId="15" xfId="0" applyBorder="1" applyAlignment="1">
      <alignment wrapText="1"/>
    </xf>
    <xf numFmtId="0" fontId="21" fillId="0" borderId="15" xfId="4" applyBorder="1"/>
    <xf numFmtId="0" fontId="0" fillId="0" borderId="16" xfId="0" applyBorder="1" applyAlignment="1">
      <alignment wrapText="1"/>
    </xf>
    <xf numFmtId="0" fontId="0" fillId="0" borderId="16" xfId="0" applyBorder="1"/>
    <xf numFmtId="0" fontId="0" fillId="0" borderId="11" xfId="0" applyBorder="1" applyAlignment="1">
      <alignment horizontal="left"/>
    </xf>
    <xf numFmtId="0" fontId="21" fillId="0" borderId="3" xfId="4" applyFill="1" applyBorder="1" applyAlignment="1">
      <alignment vertical="center"/>
    </xf>
    <xf numFmtId="0" fontId="1" fillId="0" borderId="10" xfId="0" applyFont="1" applyBorder="1"/>
    <xf numFmtId="0" fontId="9" fillId="0" borderId="5"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9" xfId="0" applyFont="1" applyBorder="1" applyAlignment="1">
      <alignment horizontal="left" vertical="center" wrapText="1" indent="1"/>
    </xf>
  </cellXfs>
  <cellStyles count="5">
    <cellStyle name="Followed Hyperlink" xfId="3" builtinId="9" hidden="1"/>
    <cellStyle name="Heading 1" xfId="1" builtinId="16"/>
    <cellStyle name="Hyperlink" xfId="2" builtinId="8"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playlist?list=PLAWTWe0JNCdGw_KFyHKjsIqxyWh6KQ_B9" TargetMode="External"/><Relationship Id="rId18" Type="http://schemas.openxmlformats.org/officeDocument/2006/relationships/hyperlink" Target="http://bccfp.bc.ca/online-education/geriatrics-care-of-the-older-adult/" TargetMode="External"/><Relationship Id="rId26" Type="http://schemas.openxmlformats.org/officeDocument/2006/relationships/hyperlink" Target="http://www.ltcam.mb.ca/2010speakers/Communication%20Predicament%20Lynda%20Wolf%20%20May%202010.pdf" TargetMode="External"/><Relationship Id="rId39" Type="http://schemas.openxmlformats.org/officeDocument/2006/relationships/hyperlink" Target="http://oltcp.ca/conference_2015/presentations.html" TargetMode="External"/><Relationship Id="rId3" Type="http://schemas.openxmlformats.org/officeDocument/2006/relationships/hyperlink" Target="https://www.youtube.com/playlist?list=PLAWTWe0JNCdGw_KFyHKjsIqxyWh6KQ_B9" TargetMode="External"/><Relationship Id="rId21" Type="http://schemas.openxmlformats.org/officeDocument/2006/relationships/hyperlink" Target="http://www.gpscbc.ca/what-we-do/professional-development/psp/modules/pain-management" TargetMode="External"/><Relationship Id="rId34" Type="http://schemas.openxmlformats.org/officeDocument/2006/relationships/hyperlink" Target="http://www.ipanel.ca/publications-presentations/webinars/archived" TargetMode="External"/><Relationship Id="rId42" Type="http://schemas.openxmlformats.org/officeDocument/2006/relationships/hyperlink" Target="http://www.centreforhealthyaging.ca/resources_edu_abuse.html" TargetMode="External"/><Relationship Id="rId47" Type="http://schemas.openxmlformats.org/officeDocument/2006/relationships/hyperlink" Target="http://www.rgpeo.com/en/health-care-practitioners/professional-development/regional-geriatric-rounds-upcoming/2011/january.aspx" TargetMode="External"/><Relationship Id="rId50" Type="http://schemas.openxmlformats.org/officeDocument/2006/relationships/vmlDrawing" Target="../drawings/vmlDrawing1.vml"/><Relationship Id="rId7" Type="http://schemas.openxmlformats.org/officeDocument/2006/relationships/hyperlink" Target="https://www.youtube.com/playlist?list=PLAWTWe0JNCdGw_KFyHKjsIqxyWh6KQ_B9" TargetMode="External"/><Relationship Id="rId12" Type="http://schemas.openxmlformats.org/officeDocument/2006/relationships/hyperlink" Target="http://ext.videohosting.med.ubc.ca/ExtVideoPlayer.aspx" TargetMode="External"/><Relationship Id="rId17" Type="http://schemas.openxmlformats.org/officeDocument/2006/relationships/hyperlink" Target="http://www.euro.who.int/__data/assets/pdf_file/0017/143153/e95052.pdf" TargetMode="External"/><Relationship Id="rId25" Type="http://schemas.openxmlformats.org/officeDocument/2006/relationships/hyperlink" Target="http://www.ltcam.mb.ca/2014conference/presentations/Care%20of%20the%20Pt%20with%20Advanced%20Dementia%20SUSAN%20MITCHELL%202014.pdf" TargetMode="External"/><Relationship Id="rId33" Type="http://schemas.openxmlformats.org/officeDocument/2006/relationships/hyperlink" Target="http://www.bccare.ca/annualconference21/" TargetMode="External"/><Relationship Id="rId38" Type="http://schemas.openxmlformats.org/officeDocument/2006/relationships/hyperlink" Target="http://www.ccsmh.ca/pdf/MHI%20in%20LTC%20-%20Final.pdf" TargetMode="External"/><Relationship Id="rId46" Type="http://schemas.openxmlformats.org/officeDocument/2006/relationships/hyperlink" Target="https://youtu.be/Sl5iouVJsN8?list=PLAWTWe0JNCdGw_KFyHKjsIqxyWh6KQ_B9" TargetMode="External"/><Relationship Id="rId2" Type="http://schemas.openxmlformats.org/officeDocument/2006/relationships/hyperlink" Target="http://www.ideg-diabetes.org/" TargetMode="External"/><Relationship Id="rId16" Type="http://schemas.openxmlformats.org/officeDocument/2006/relationships/hyperlink" Target="http://mediasite.otn.ca/Mediasite/Play/84fdc1bd870e41efa57d4bb62c16a94f1d" TargetMode="External"/><Relationship Id="rId20" Type="http://schemas.openxmlformats.org/officeDocument/2006/relationships/hyperlink" Target="http://www.gpscbc.ca/what-we-do/professional-development/psp/modules/end-of-life/tools-resources" TargetMode="External"/><Relationship Id="rId29" Type="http://schemas.openxmlformats.org/officeDocument/2006/relationships/hyperlink" Target="http://www.slideshare.net/bcpsqc/polypharmacy-jan-16-17-no-notes-30318249" TargetMode="External"/><Relationship Id="rId41" Type="http://schemas.openxmlformats.org/officeDocument/2006/relationships/hyperlink" Target="http://oltcp.ca/conference_2015/presentations.html" TargetMode="External"/><Relationship Id="rId1" Type="http://schemas.openxmlformats.org/officeDocument/2006/relationships/hyperlink" Target="http://canadiangeriatrics.ca/default/index.cfm/annual-scientific-meeting/" TargetMode="External"/><Relationship Id="rId6" Type="http://schemas.openxmlformats.org/officeDocument/2006/relationships/hyperlink" Target="http://mediasite.otn.ca/Mediasite/Play/14b169a5034a41afb75d8ddcd5bffeed1d" TargetMode="External"/><Relationship Id="rId11" Type="http://schemas.openxmlformats.org/officeDocument/2006/relationships/hyperlink" Target="http://bcbpsd.ca/about.php" TargetMode="External"/><Relationship Id="rId24" Type="http://schemas.openxmlformats.org/officeDocument/2006/relationships/hyperlink" Target="http://geriatrics.med.ubc.ca/archived-rounds.php" TargetMode="External"/><Relationship Id="rId32" Type="http://schemas.openxmlformats.org/officeDocument/2006/relationships/hyperlink" Target="http://oltcp.ca/conference_2015/presentations.html" TargetMode="External"/><Relationship Id="rId37" Type="http://schemas.openxmlformats.org/officeDocument/2006/relationships/hyperlink" Target="http://www.ltcam.mb.ca/2014conference/presentations/Journey%20to%20EMPATHY%20PETER%20WIEBE%20%202014.pdf" TargetMode="External"/><Relationship Id="rId40" Type="http://schemas.openxmlformats.org/officeDocument/2006/relationships/hyperlink" Target="http://geriatrics.med.ubc.ca/archived-rounds.php" TargetMode="External"/><Relationship Id="rId45" Type="http://schemas.openxmlformats.org/officeDocument/2006/relationships/hyperlink" Target="https://youtu.be/r_O4VodCW0s?list=PLAWTWe0JNCdGw_KFyHKjsIqxyWh6KQ_B9" TargetMode="External"/><Relationship Id="rId5" Type="http://schemas.openxmlformats.org/officeDocument/2006/relationships/hyperlink" Target="http://mediasite.otn.ca/Mediasite/Play/57d42d1a74364973ac9fc747bb1ac5461d" TargetMode="External"/><Relationship Id="rId15" Type="http://schemas.openxmlformats.org/officeDocument/2006/relationships/hyperlink" Target="http://mediasite.otn.ca/Mediasite/Play/5ae9d1e5fdc54fd98d5b759bc7d08f101d" TargetMode="External"/><Relationship Id="rId23" Type="http://schemas.openxmlformats.org/officeDocument/2006/relationships/hyperlink" Target="http://www.bccare.ca/annualconference21/" TargetMode="External"/><Relationship Id="rId28" Type="http://schemas.openxmlformats.org/officeDocument/2006/relationships/hyperlink" Target="http://www.bccare.ca/annualconference21/" TargetMode="External"/><Relationship Id="rId36" Type="http://schemas.openxmlformats.org/officeDocument/2006/relationships/hyperlink" Target="http://www.ccsmh.ca/pdf/guidelines/2014-ccsmh-Guideline-Update-LTC.pdf" TargetMode="External"/><Relationship Id="rId49" Type="http://schemas.openxmlformats.org/officeDocument/2006/relationships/printerSettings" Target="../printerSettings/printerSettings1.bin"/><Relationship Id="rId10" Type="http://schemas.openxmlformats.org/officeDocument/2006/relationships/hyperlink" Target="http://www.elearning.chd.ubc.ca/" TargetMode="External"/><Relationship Id="rId19" Type="http://schemas.openxmlformats.org/officeDocument/2006/relationships/hyperlink" Target="http://www.ncbi.nlm.nih.gov/pmc/articles/PMC2778850/" TargetMode="External"/><Relationship Id="rId31" Type="http://schemas.openxmlformats.org/officeDocument/2006/relationships/hyperlink" Target="http://geriatrics.med.ubc.ca/archived-rounds.php" TargetMode="External"/><Relationship Id="rId44" Type="http://schemas.openxmlformats.org/officeDocument/2006/relationships/hyperlink" Target="https://youtu.be/JQZE5gQQVc4" TargetMode="External"/><Relationship Id="rId4" Type="http://schemas.openxmlformats.org/officeDocument/2006/relationships/hyperlink" Target="http://ipalapp.com/" TargetMode="External"/><Relationship Id="rId9" Type="http://schemas.openxmlformats.org/officeDocument/2006/relationships/hyperlink" Target="https://www.youtube.com/playlist?list=PLAWTWe0JNCdGw_KFyHKjsIqxyWh6KQ_B9" TargetMode="External"/><Relationship Id="rId14" Type="http://schemas.openxmlformats.org/officeDocument/2006/relationships/hyperlink" Target="http://mediasite.otn.ca/Mediasite/Play/88f76cd7fb614145af350e0a9d663b001d" TargetMode="External"/><Relationship Id="rId22" Type="http://schemas.openxmlformats.org/officeDocument/2006/relationships/hyperlink" Target="https://www.evernote.com/Home.action" TargetMode="External"/><Relationship Id="rId27" Type="http://schemas.openxmlformats.org/officeDocument/2006/relationships/hyperlink" Target="http://www.rgpeo.com/en/health-care-practitioners/professional-development/regional-geriatric-rounds-upcoming/2015/january.aspx" TargetMode="External"/><Relationship Id="rId30" Type="http://schemas.openxmlformats.org/officeDocument/2006/relationships/hyperlink" Target="https://bcpsqc.ca/documents/2012/11/GSK-MedRec-LTC.pdf" TargetMode="External"/><Relationship Id="rId35" Type="http://schemas.openxmlformats.org/officeDocument/2006/relationships/hyperlink" Target="http://safecarebc.ca/education-initiatives/course-listing/" TargetMode="External"/><Relationship Id="rId43" Type="http://schemas.openxmlformats.org/officeDocument/2006/relationships/hyperlink" Target="http://together-we-care.com/program-2/2015-presentation-archives/" TargetMode="External"/><Relationship Id="rId48" Type="http://schemas.openxmlformats.org/officeDocument/2006/relationships/hyperlink" Target="http://ubccpd.ca/dementia-education" TargetMode="External"/><Relationship Id="rId8" Type="http://schemas.openxmlformats.org/officeDocument/2006/relationships/hyperlink" Target="https://www.youtube.com/playlist?list=PLAWTWe0JNCdGw_KFyHKjsIqxyWh6KQ_B9" TargetMode="Externa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mailto:Allison%20Macbeth%20(allison.m@ubc.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1"/>
  <sheetViews>
    <sheetView tabSelected="1" zoomScale="55" zoomScaleNormal="55" zoomScalePageLayoutView="113" workbookViewId="0">
      <pane xSplit="1" ySplit="1" topLeftCell="B18" activePane="bottomRight" state="frozen"/>
      <selection pane="topRight" activeCell="B1" sqref="B1"/>
      <selection pane="bottomLeft" activeCell="A4" sqref="A4"/>
      <selection pane="bottomRight" activeCell="A81" sqref="A81:XFD81"/>
    </sheetView>
  </sheetViews>
  <sheetFormatPr defaultColWidth="11.125" defaultRowHeight="15.75" x14ac:dyDescent="0.25"/>
  <cols>
    <col min="1" max="1" width="25.5" customWidth="1"/>
    <col min="2" max="2" width="28.625" style="27" customWidth="1"/>
    <col min="3" max="3" width="41.5" customWidth="1"/>
    <col min="4" max="4" width="30.125" bestFit="1" customWidth="1"/>
    <col min="5" max="5" width="23.375" customWidth="1"/>
    <col min="6" max="6" width="16.375" style="1" customWidth="1"/>
    <col min="7" max="7" width="21.625" customWidth="1"/>
    <col min="8" max="8" width="42.625" customWidth="1"/>
    <col min="9" max="9" width="34.875" customWidth="1"/>
    <col min="10" max="12" width="23.375" customWidth="1"/>
    <col min="13" max="13" width="32.125" customWidth="1"/>
  </cols>
  <sheetData>
    <row r="1" spans="1:13" s="26" customFormat="1" ht="51.75" customHeight="1" x14ac:dyDescent="0.25">
      <c r="A1" s="22" t="s">
        <v>0</v>
      </c>
      <c r="B1" s="22" t="s">
        <v>1</v>
      </c>
      <c r="C1" s="23" t="s">
        <v>2</v>
      </c>
      <c r="D1" s="22" t="s">
        <v>3</v>
      </c>
      <c r="E1" s="24" t="s">
        <v>4</v>
      </c>
      <c r="F1" s="22" t="s">
        <v>5</v>
      </c>
      <c r="G1" s="23" t="s">
        <v>6</v>
      </c>
      <c r="H1" s="23" t="s">
        <v>7</v>
      </c>
      <c r="I1" s="23" t="s">
        <v>8</v>
      </c>
      <c r="J1" s="25" t="s">
        <v>9</v>
      </c>
      <c r="K1" s="23" t="s">
        <v>10</v>
      </c>
      <c r="L1" s="23" t="s">
        <v>11</v>
      </c>
      <c r="M1" s="23" t="s">
        <v>12</v>
      </c>
    </row>
    <row r="2" spans="1:13" s="30" customFormat="1" ht="63" x14ac:dyDescent="0.25">
      <c r="A2" s="28" t="s">
        <v>13</v>
      </c>
      <c r="B2" s="29"/>
      <c r="C2" s="3" t="s">
        <v>14</v>
      </c>
      <c r="D2" s="3" t="s">
        <v>15</v>
      </c>
      <c r="E2" s="3" t="s">
        <v>16</v>
      </c>
      <c r="F2" s="3" t="s">
        <v>17</v>
      </c>
      <c r="G2" s="3" t="s">
        <v>18</v>
      </c>
      <c r="H2" s="3" t="s">
        <v>19</v>
      </c>
      <c r="I2" s="3" t="s">
        <v>20</v>
      </c>
      <c r="J2" s="3" t="s">
        <v>21</v>
      </c>
      <c r="K2" s="3"/>
      <c r="L2" s="3"/>
      <c r="M2" s="2" t="s">
        <v>22</v>
      </c>
    </row>
    <row r="3" spans="1:13" s="30" customFormat="1" ht="31.5" x14ac:dyDescent="0.25">
      <c r="A3" s="28" t="s">
        <v>13</v>
      </c>
      <c r="B3" s="29"/>
      <c r="C3" s="3" t="s">
        <v>14</v>
      </c>
      <c r="D3" s="3" t="s">
        <v>23</v>
      </c>
      <c r="E3" s="3" t="s">
        <v>24</v>
      </c>
      <c r="F3" s="3" t="s">
        <v>25</v>
      </c>
      <c r="G3" s="20" t="s">
        <v>26</v>
      </c>
      <c r="H3" s="3" t="s">
        <v>27</v>
      </c>
      <c r="I3" s="3" t="s">
        <v>27</v>
      </c>
      <c r="J3" s="3"/>
      <c r="K3" s="3"/>
      <c r="L3" s="3"/>
      <c r="M3" s="2" t="s">
        <v>28</v>
      </c>
    </row>
    <row r="4" spans="1:13" s="30" customFormat="1" ht="31.5" x14ac:dyDescent="0.25">
      <c r="A4" s="28" t="s">
        <v>13</v>
      </c>
      <c r="B4" s="31"/>
      <c r="C4" s="3" t="s">
        <v>29</v>
      </c>
      <c r="D4" s="2" t="s">
        <v>30</v>
      </c>
      <c r="E4" s="3" t="s">
        <v>16</v>
      </c>
      <c r="F4" s="3" t="s">
        <v>31</v>
      </c>
      <c r="G4" s="2" t="s">
        <v>32</v>
      </c>
      <c r="H4" s="3"/>
      <c r="I4" s="3"/>
      <c r="J4" s="3"/>
      <c r="K4" s="3"/>
      <c r="L4" s="3"/>
      <c r="M4" s="2"/>
    </row>
    <row r="5" spans="1:13" s="30" customFormat="1" ht="31.5" x14ac:dyDescent="0.25">
      <c r="A5" s="28" t="s">
        <v>13</v>
      </c>
      <c r="B5" s="31"/>
      <c r="C5" s="3" t="s">
        <v>33</v>
      </c>
      <c r="D5" s="2" t="s">
        <v>34</v>
      </c>
      <c r="E5" s="3" t="s">
        <v>16</v>
      </c>
      <c r="F5" s="3" t="s">
        <v>35</v>
      </c>
      <c r="G5" s="32" t="s">
        <v>26</v>
      </c>
      <c r="H5" s="3"/>
      <c r="I5" s="3"/>
      <c r="J5" s="3"/>
      <c r="K5" s="3"/>
      <c r="L5" s="3"/>
      <c r="M5" s="2" t="s">
        <v>36</v>
      </c>
    </row>
    <row r="6" spans="1:13" s="30" customFormat="1" ht="31.5" x14ac:dyDescent="0.25">
      <c r="A6" s="28" t="s">
        <v>13</v>
      </c>
      <c r="B6" s="31"/>
      <c r="C6" s="3" t="s">
        <v>37</v>
      </c>
      <c r="D6" s="2" t="s">
        <v>38</v>
      </c>
      <c r="E6" s="3" t="s">
        <v>16</v>
      </c>
      <c r="F6" s="33" t="s">
        <v>39</v>
      </c>
      <c r="G6" s="2" t="s">
        <v>40</v>
      </c>
      <c r="H6" s="3"/>
      <c r="I6" s="3"/>
      <c r="J6" s="3"/>
      <c r="K6" s="3"/>
      <c r="L6" s="3"/>
      <c r="M6" s="34"/>
    </row>
    <row r="7" spans="1:13" s="30" customFormat="1" ht="47.25" x14ac:dyDescent="0.25">
      <c r="A7" s="28" t="s">
        <v>13</v>
      </c>
      <c r="B7" s="35" t="s">
        <v>41</v>
      </c>
      <c r="C7" s="3" t="s">
        <v>42</v>
      </c>
      <c r="D7" s="3" t="s">
        <v>43</v>
      </c>
      <c r="E7" s="3" t="s">
        <v>16</v>
      </c>
      <c r="F7" s="3" t="s">
        <v>44</v>
      </c>
      <c r="G7" s="81" t="s">
        <v>45</v>
      </c>
      <c r="H7" s="3" t="s">
        <v>46</v>
      </c>
      <c r="I7" s="3"/>
      <c r="J7" s="3" t="s">
        <v>47</v>
      </c>
      <c r="K7" s="3" t="s">
        <v>48</v>
      </c>
      <c r="L7" s="3" t="s">
        <v>49</v>
      </c>
      <c r="M7" s="2"/>
    </row>
    <row r="8" spans="1:13" s="30" customFormat="1" ht="31.5" x14ac:dyDescent="0.25">
      <c r="A8" s="28" t="s">
        <v>13</v>
      </c>
      <c r="B8" s="35" t="s">
        <v>50</v>
      </c>
      <c r="C8" s="3"/>
      <c r="D8" s="3" t="s">
        <v>51</v>
      </c>
      <c r="E8" s="36" t="s">
        <v>24</v>
      </c>
      <c r="F8" s="3" t="s">
        <v>52</v>
      </c>
      <c r="G8" s="37" t="s">
        <v>26</v>
      </c>
      <c r="H8" s="3"/>
      <c r="I8" s="3"/>
      <c r="J8" s="3"/>
      <c r="K8" s="38">
        <v>40101</v>
      </c>
      <c r="L8" s="36" t="s">
        <v>53</v>
      </c>
      <c r="M8" s="2" t="s">
        <v>24</v>
      </c>
    </row>
    <row r="9" spans="1:13" s="30" customFormat="1" ht="31.5" x14ac:dyDescent="0.25">
      <c r="A9" s="28" t="s">
        <v>13</v>
      </c>
      <c r="B9" s="35" t="s">
        <v>54</v>
      </c>
      <c r="C9" s="3" t="s">
        <v>51</v>
      </c>
      <c r="D9" s="3" t="s">
        <v>43</v>
      </c>
      <c r="E9" s="3" t="s">
        <v>16</v>
      </c>
      <c r="F9" s="3" t="s">
        <v>55</v>
      </c>
      <c r="G9" s="3" t="s">
        <v>56</v>
      </c>
      <c r="H9" s="3" t="s">
        <v>51</v>
      </c>
      <c r="I9" s="3" t="s">
        <v>27</v>
      </c>
      <c r="J9" s="3" t="s">
        <v>57</v>
      </c>
      <c r="K9" s="3" t="s">
        <v>58</v>
      </c>
      <c r="L9" s="3" t="s">
        <v>51</v>
      </c>
      <c r="M9" s="2"/>
    </row>
    <row r="10" spans="1:13" s="30" customFormat="1" ht="47.25" x14ac:dyDescent="0.25">
      <c r="A10" s="28" t="s">
        <v>13</v>
      </c>
      <c r="B10" s="57" t="s">
        <v>59</v>
      </c>
      <c r="C10" s="3"/>
      <c r="D10" s="3" t="s">
        <v>60</v>
      </c>
      <c r="E10" s="3" t="s">
        <v>16</v>
      </c>
      <c r="F10" s="3" t="s">
        <v>61</v>
      </c>
      <c r="G10" s="37" t="s">
        <v>26</v>
      </c>
      <c r="H10" s="3"/>
      <c r="I10" s="3"/>
      <c r="J10" s="3"/>
      <c r="K10" s="3" t="s">
        <v>62</v>
      </c>
      <c r="L10" s="3" t="s">
        <v>63</v>
      </c>
      <c r="M10" s="2" t="s">
        <v>64</v>
      </c>
    </row>
    <row r="11" spans="1:13" s="30" customFormat="1" ht="47.25" x14ac:dyDescent="0.25">
      <c r="A11" s="28" t="s">
        <v>13</v>
      </c>
      <c r="B11" s="60" t="s">
        <v>65</v>
      </c>
      <c r="C11" s="3" t="s">
        <v>66</v>
      </c>
      <c r="D11" s="3" t="s">
        <v>67</v>
      </c>
      <c r="E11" s="3" t="s">
        <v>24</v>
      </c>
      <c r="F11" s="3" t="s">
        <v>68</v>
      </c>
      <c r="G11" s="37" t="s">
        <v>26</v>
      </c>
      <c r="H11" s="3" t="s">
        <v>69</v>
      </c>
      <c r="I11" s="3"/>
      <c r="J11" s="3"/>
      <c r="K11" s="3"/>
      <c r="L11" s="3"/>
      <c r="M11" s="2"/>
    </row>
    <row r="12" spans="1:13" s="30" customFormat="1" ht="47.25" x14ac:dyDescent="0.25">
      <c r="A12" s="28" t="s">
        <v>13</v>
      </c>
      <c r="B12" s="60" t="s">
        <v>70</v>
      </c>
      <c r="C12" s="30" t="s">
        <v>71</v>
      </c>
      <c r="D12" s="3" t="s">
        <v>72</v>
      </c>
      <c r="E12" s="3" t="s">
        <v>24</v>
      </c>
      <c r="F12" s="3" t="s">
        <v>73</v>
      </c>
      <c r="G12" s="37" t="s">
        <v>26</v>
      </c>
      <c r="H12" s="3"/>
      <c r="I12" s="3"/>
      <c r="J12" s="3"/>
      <c r="K12" s="3"/>
      <c r="L12" s="3"/>
      <c r="M12" s="2"/>
    </row>
    <row r="13" spans="1:13" s="30" customFormat="1" ht="78.75" x14ac:dyDescent="0.25">
      <c r="A13" s="28" t="s">
        <v>13</v>
      </c>
      <c r="B13" s="60" t="s">
        <v>74</v>
      </c>
      <c r="C13" s="30" t="s">
        <v>75</v>
      </c>
      <c r="D13" s="3" t="s">
        <v>76</v>
      </c>
      <c r="E13" s="3" t="s">
        <v>16</v>
      </c>
      <c r="F13" s="3" t="s">
        <v>77</v>
      </c>
      <c r="G13" s="37" t="str">
        <f>HYPERLINK("http://www.nicenet.ca/ke-home","link")</f>
        <v>link</v>
      </c>
      <c r="H13" s="3"/>
      <c r="I13" s="3" t="s">
        <v>78</v>
      </c>
      <c r="J13" s="3"/>
      <c r="K13" s="3">
        <v>2014</v>
      </c>
      <c r="L13" s="3" t="s">
        <v>79</v>
      </c>
      <c r="M13" s="2"/>
    </row>
    <row r="14" spans="1:13" s="30" customFormat="1" ht="47.25" x14ac:dyDescent="0.25">
      <c r="A14" s="28" t="s">
        <v>13</v>
      </c>
      <c r="B14" s="60" t="s">
        <v>80</v>
      </c>
      <c r="C14" s="30" t="s">
        <v>81</v>
      </c>
      <c r="D14" s="3" t="s">
        <v>82</v>
      </c>
      <c r="E14" s="3" t="s">
        <v>24</v>
      </c>
      <c r="F14" s="3" t="s">
        <v>83</v>
      </c>
      <c r="G14" s="37" t="s">
        <v>26</v>
      </c>
      <c r="H14" s="3" t="s">
        <v>84</v>
      </c>
      <c r="J14" s="3"/>
      <c r="K14" s="3"/>
      <c r="L14" s="3"/>
      <c r="M14" s="2"/>
    </row>
    <row r="15" spans="1:13" s="30" customFormat="1" ht="47.25" x14ac:dyDescent="0.25">
      <c r="A15" s="39" t="s">
        <v>85</v>
      </c>
      <c r="B15" s="35" t="s">
        <v>86</v>
      </c>
      <c r="C15" s="3" t="s">
        <v>87</v>
      </c>
      <c r="D15" s="2" t="s">
        <v>88</v>
      </c>
      <c r="E15" s="3" t="s">
        <v>16</v>
      </c>
      <c r="F15" s="3" t="s">
        <v>89</v>
      </c>
      <c r="G15" s="20" t="s">
        <v>26</v>
      </c>
      <c r="H15" s="3" t="s">
        <v>90</v>
      </c>
      <c r="I15" s="3" t="s">
        <v>91</v>
      </c>
      <c r="J15" s="3"/>
      <c r="K15" s="3"/>
      <c r="L15" s="3"/>
      <c r="M15" s="3" t="s">
        <v>92</v>
      </c>
    </row>
    <row r="16" spans="1:13" s="30" customFormat="1" ht="47.25" x14ac:dyDescent="0.25">
      <c r="A16" s="39" t="s">
        <v>85</v>
      </c>
      <c r="B16" s="31"/>
      <c r="C16" s="3" t="s">
        <v>93</v>
      </c>
      <c r="D16" s="2" t="s">
        <v>94</v>
      </c>
      <c r="E16" s="3" t="s">
        <v>16</v>
      </c>
      <c r="F16" s="3" t="s">
        <v>95</v>
      </c>
      <c r="G16" s="2" t="s">
        <v>96</v>
      </c>
      <c r="H16" s="3"/>
      <c r="I16" s="3" t="s">
        <v>97</v>
      </c>
      <c r="J16" s="3"/>
      <c r="K16" s="3"/>
      <c r="L16" s="3"/>
      <c r="M16" s="3" t="s">
        <v>98</v>
      </c>
    </row>
    <row r="17" spans="1:13" s="30" customFormat="1" ht="31.5" x14ac:dyDescent="0.25">
      <c r="A17" s="39" t="s">
        <v>85</v>
      </c>
      <c r="B17" s="31"/>
      <c r="C17" s="3" t="s">
        <v>99</v>
      </c>
      <c r="D17" s="2" t="s">
        <v>100</v>
      </c>
      <c r="E17" s="3" t="s">
        <v>16</v>
      </c>
      <c r="F17" s="3" t="s">
        <v>17</v>
      </c>
      <c r="G17" s="3" t="s">
        <v>101</v>
      </c>
      <c r="H17" s="3"/>
      <c r="I17" s="3"/>
      <c r="J17" s="3"/>
      <c r="K17" s="3"/>
      <c r="L17" s="3"/>
      <c r="M17" s="2" t="s">
        <v>102</v>
      </c>
    </row>
    <row r="18" spans="1:13" s="30" customFormat="1" ht="31.5" x14ac:dyDescent="0.25">
      <c r="A18" s="39" t="s">
        <v>85</v>
      </c>
      <c r="B18" s="35" t="s">
        <v>103</v>
      </c>
      <c r="C18" s="3" t="s">
        <v>104</v>
      </c>
      <c r="D18" s="2" t="s">
        <v>105</v>
      </c>
      <c r="E18" s="3" t="s">
        <v>16</v>
      </c>
      <c r="F18" s="3" t="s">
        <v>106</v>
      </c>
      <c r="G18" s="20" t="s">
        <v>26</v>
      </c>
      <c r="H18" s="3"/>
      <c r="I18" s="3"/>
      <c r="J18" s="3"/>
      <c r="K18" s="3"/>
      <c r="L18" s="3"/>
      <c r="M18" s="2" t="s">
        <v>107</v>
      </c>
    </row>
    <row r="19" spans="1:13" s="30" customFormat="1" ht="47.25" x14ac:dyDescent="0.25">
      <c r="A19" s="39" t="s">
        <v>85</v>
      </c>
      <c r="B19" s="35" t="s">
        <v>108</v>
      </c>
      <c r="C19" s="3" t="s">
        <v>104</v>
      </c>
      <c r="D19" s="3" t="s">
        <v>43</v>
      </c>
      <c r="E19" s="3" t="s">
        <v>16</v>
      </c>
      <c r="F19" s="3" t="s">
        <v>109</v>
      </c>
      <c r="G19" s="2" t="s">
        <v>43</v>
      </c>
      <c r="H19" s="3" t="s">
        <v>110</v>
      </c>
      <c r="I19" s="3"/>
      <c r="J19" s="3" t="s">
        <v>111</v>
      </c>
      <c r="K19" s="3" t="s">
        <v>112</v>
      </c>
      <c r="L19" s="3" t="s">
        <v>113</v>
      </c>
      <c r="M19" s="3" t="s">
        <v>114</v>
      </c>
    </row>
    <row r="20" spans="1:13" s="30" customFormat="1" ht="220.5" x14ac:dyDescent="0.25">
      <c r="A20" s="39" t="s">
        <v>85</v>
      </c>
      <c r="B20" s="35" t="s">
        <v>100</v>
      </c>
      <c r="C20" s="3" t="s">
        <v>115</v>
      </c>
      <c r="D20" s="3" t="s">
        <v>43</v>
      </c>
      <c r="E20" s="3" t="s">
        <v>16</v>
      </c>
      <c r="F20" s="3" t="s">
        <v>109</v>
      </c>
      <c r="G20" s="2" t="s">
        <v>43</v>
      </c>
      <c r="H20" s="3" t="s">
        <v>116</v>
      </c>
      <c r="I20" s="3"/>
      <c r="J20" s="3" t="s">
        <v>117</v>
      </c>
      <c r="K20" s="3" t="s">
        <v>118</v>
      </c>
      <c r="L20" s="3" t="s">
        <v>119</v>
      </c>
      <c r="M20" s="3" t="s">
        <v>120</v>
      </c>
    </row>
    <row r="21" spans="1:13" s="30" customFormat="1" ht="78.75" x14ac:dyDescent="0.25">
      <c r="A21" s="39" t="s">
        <v>85</v>
      </c>
      <c r="B21" s="35" t="s">
        <v>121</v>
      </c>
      <c r="C21" s="3" t="s">
        <v>122</v>
      </c>
      <c r="D21" s="3" t="s">
        <v>123</v>
      </c>
      <c r="E21" s="3" t="s">
        <v>24</v>
      </c>
      <c r="F21" s="3" t="s">
        <v>68</v>
      </c>
      <c r="G21" s="20" t="s">
        <v>26</v>
      </c>
      <c r="H21" s="3" t="s">
        <v>124</v>
      </c>
      <c r="I21" s="3"/>
      <c r="J21" s="3"/>
      <c r="K21" s="3" t="s">
        <v>62</v>
      </c>
      <c r="L21" s="3" t="s">
        <v>63</v>
      </c>
      <c r="M21" s="3"/>
    </row>
    <row r="22" spans="1:13" s="30" customFormat="1" ht="47.25" x14ac:dyDescent="0.25">
      <c r="A22" s="39" t="s">
        <v>85</v>
      </c>
      <c r="B22" s="57" t="s">
        <v>125</v>
      </c>
      <c r="C22" s="3" t="s">
        <v>126</v>
      </c>
      <c r="D22" s="3" t="s">
        <v>127</v>
      </c>
      <c r="E22" s="3" t="s">
        <v>24</v>
      </c>
      <c r="F22" s="3" t="s">
        <v>68</v>
      </c>
      <c r="G22" s="20" t="s">
        <v>26</v>
      </c>
      <c r="H22" s="3"/>
      <c r="I22" s="3"/>
      <c r="J22" s="3"/>
      <c r="K22" s="61">
        <v>41640</v>
      </c>
      <c r="L22" s="3" t="s">
        <v>113</v>
      </c>
      <c r="M22" s="3"/>
    </row>
    <row r="23" spans="1:13" s="30" customFormat="1" ht="47.25" x14ac:dyDescent="0.25">
      <c r="A23" s="39" t="s">
        <v>85</v>
      </c>
      <c r="B23" s="60" t="s">
        <v>128</v>
      </c>
      <c r="C23" s="3" t="s">
        <v>129</v>
      </c>
      <c r="D23" s="3" t="s">
        <v>130</v>
      </c>
      <c r="E23" s="3" t="s">
        <v>24</v>
      </c>
      <c r="F23" s="3" t="s">
        <v>131</v>
      </c>
      <c r="G23" s="20" t="s">
        <v>26</v>
      </c>
      <c r="H23" s="3"/>
      <c r="I23" s="3"/>
      <c r="J23" s="3"/>
      <c r="K23" s="61"/>
      <c r="L23" s="3"/>
      <c r="M23" s="3"/>
    </row>
    <row r="24" spans="1:13" s="30" customFormat="1" ht="63" x14ac:dyDescent="0.25">
      <c r="A24" s="39" t="s">
        <v>85</v>
      </c>
      <c r="B24" s="60" t="s">
        <v>132</v>
      </c>
      <c r="C24" s="3"/>
      <c r="D24" s="3" t="s">
        <v>133</v>
      </c>
      <c r="E24" s="3" t="s">
        <v>16</v>
      </c>
      <c r="F24" s="3" t="s">
        <v>134</v>
      </c>
      <c r="G24" s="20" t="s">
        <v>26</v>
      </c>
      <c r="H24" s="3" t="s">
        <v>135</v>
      </c>
      <c r="I24" s="3"/>
      <c r="J24" s="3"/>
      <c r="K24" s="61"/>
      <c r="L24" s="3"/>
      <c r="M24" s="3" t="s">
        <v>136</v>
      </c>
    </row>
    <row r="25" spans="1:13" s="30" customFormat="1" ht="47.25" x14ac:dyDescent="0.25">
      <c r="A25" s="39" t="s">
        <v>85</v>
      </c>
      <c r="B25" s="60" t="s">
        <v>137</v>
      </c>
      <c r="C25" s="3"/>
      <c r="D25" s="3" t="s">
        <v>138</v>
      </c>
      <c r="E25" s="3" t="s">
        <v>24</v>
      </c>
      <c r="F25" s="3" t="s">
        <v>73</v>
      </c>
      <c r="G25" s="20" t="s">
        <v>26</v>
      </c>
      <c r="H25" s="3"/>
      <c r="I25" s="3"/>
      <c r="J25" s="3"/>
      <c r="K25" s="61" t="s">
        <v>62</v>
      </c>
      <c r="L25" s="3" t="s">
        <v>139</v>
      </c>
      <c r="M25" s="3" t="s">
        <v>140</v>
      </c>
    </row>
    <row r="26" spans="1:13" s="30" customFormat="1" ht="47.25" x14ac:dyDescent="0.25">
      <c r="A26" s="28" t="s">
        <v>141</v>
      </c>
      <c r="B26" s="29"/>
      <c r="C26" s="3" t="s">
        <v>142</v>
      </c>
      <c r="D26" s="2" t="s">
        <v>143</v>
      </c>
      <c r="E26" s="3" t="s">
        <v>16</v>
      </c>
      <c r="F26" s="3" t="s">
        <v>144</v>
      </c>
      <c r="G26" s="2"/>
      <c r="H26" s="3" t="s">
        <v>145</v>
      </c>
      <c r="I26" s="3" t="s">
        <v>146</v>
      </c>
      <c r="J26" s="3"/>
      <c r="K26" s="3"/>
      <c r="L26" s="3"/>
      <c r="M26" s="3" t="s">
        <v>147</v>
      </c>
    </row>
    <row r="27" spans="1:13" s="30" customFormat="1" ht="32.1" customHeight="1" x14ac:dyDescent="0.25">
      <c r="A27" s="39" t="s">
        <v>148</v>
      </c>
      <c r="B27" s="31"/>
      <c r="C27" s="3" t="s">
        <v>149</v>
      </c>
      <c r="D27" s="2" t="s">
        <v>150</v>
      </c>
      <c r="E27" s="3" t="s">
        <v>16</v>
      </c>
      <c r="F27" s="3" t="s">
        <v>151</v>
      </c>
      <c r="G27" s="32" t="s">
        <v>152</v>
      </c>
      <c r="H27" s="3" t="s">
        <v>153</v>
      </c>
      <c r="I27" s="40" t="s">
        <v>154</v>
      </c>
      <c r="J27" s="41"/>
      <c r="K27" s="3"/>
      <c r="L27" s="3"/>
      <c r="M27" s="40" t="s">
        <v>155</v>
      </c>
    </row>
    <row r="28" spans="1:13" s="30" customFormat="1" ht="47.25" x14ac:dyDescent="0.25">
      <c r="A28" s="39" t="s">
        <v>148</v>
      </c>
      <c r="B28" s="31"/>
      <c r="C28" s="3" t="s">
        <v>156</v>
      </c>
      <c r="D28" s="2" t="s">
        <v>157</v>
      </c>
      <c r="E28" s="3" t="s">
        <v>16</v>
      </c>
      <c r="F28" s="3" t="s">
        <v>151</v>
      </c>
      <c r="G28" s="32" t="s">
        <v>152</v>
      </c>
      <c r="H28" s="3" t="s">
        <v>158</v>
      </c>
      <c r="I28" s="42" t="s">
        <v>154</v>
      </c>
      <c r="J28" s="43"/>
      <c r="K28" s="44"/>
      <c r="L28" s="3"/>
      <c r="M28" s="40" t="s">
        <v>155</v>
      </c>
    </row>
    <row r="29" spans="1:13" s="30" customFormat="1" ht="47.25" x14ac:dyDescent="0.25">
      <c r="A29" s="39" t="s">
        <v>148</v>
      </c>
      <c r="B29" s="31"/>
      <c r="C29" s="3" t="s">
        <v>159</v>
      </c>
      <c r="D29" s="2" t="s">
        <v>160</v>
      </c>
      <c r="E29" s="3" t="s">
        <v>16</v>
      </c>
      <c r="F29" s="3" t="s">
        <v>151</v>
      </c>
      <c r="G29" s="32" t="s">
        <v>152</v>
      </c>
      <c r="H29" s="3" t="s">
        <v>158</v>
      </c>
      <c r="I29" s="42" t="s">
        <v>154</v>
      </c>
      <c r="J29" s="43"/>
      <c r="K29" s="44"/>
      <c r="L29" s="3"/>
      <c r="M29" s="40" t="s">
        <v>155</v>
      </c>
    </row>
    <row r="30" spans="1:13" s="30" customFormat="1" ht="42.95" customHeight="1" x14ac:dyDescent="0.25">
      <c r="A30" s="39" t="s">
        <v>148</v>
      </c>
      <c r="B30" s="31"/>
      <c r="C30" s="3" t="s">
        <v>156</v>
      </c>
      <c r="D30" s="2" t="s">
        <v>105</v>
      </c>
      <c r="E30" s="3" t="s">
        <v>16</v>
      </c>
      <c r="F30" s="3" t="s">
        <v>106</v>
      </c>
      <c r="G30" s="20" t="s">
        <v>26</v>
      </c>
      <c r="H30" s="3"/>
      <c r="I30" s="3"/>
      <c r="J30" s="3"/>
      <c r="K30" s="3"/>
      <c r="L30" s="3"/>
      <c r="M30" s="3" t="s">
        <v>161</v>
      </c>
    </row>
    <row r="31" spans="1:13" s="30" customFormat="1" ht="36.950000000000003" customHeight="1" x14ac:dyDescent="0.25">
      <c r="A31" s="39" t="s">
        <v>148</v>
      </c>
      <c r="B31" s="31"/>
      <c r="C31" s="3" t="s">
        <v>156</v>
      </c>
      <c r="D31" s="2" t="s">
        <v>105</v>
      </c>
      <c r="E31" s="3" t="s">
        <v>16</v>
      </c>
      <c r="F31" s="3" t="s">
        <v>106</v>
      </c>
      <c r="G31" s="20" t="s">
        <v>26</v>
      </c>
      <c r="H31" s="3"/>
      <c r="I31" s="3"/>
      <c r="J31" s="3"/>
      <c r="K31" s="3"/>
      <c r="L31" s="3"/>
      <c r="M31" s="3" t="s">
        <v>162</v>
      </c>
    </row>
    <row r="32" spans="1:13" s="30" customFormat="1" ht="47.25" x14ac:dyDescent="0.25">
      <c r="A32" s="28" t="s">
        <v>163</v>
      </c>
      <c r="B32" s="29"/>
      <c r="C32" s="3" t="s">
        <v>164</v>
      </c>
      <c r="D32" s="2" t="s">
        <v>88</v>
      </c>
      <c r="E32" s="3" t="s">
        <v>16</v>
      </c>
      <c r="F32" s="3" t="s">
        <v>165</v>
      </c>
      <c r="G32" s="20" t="s">
        <v>26</v>
      </c>
      <c r="H32" s="3" t="s">
        <v>166</v>
      </c>
      <c r="I32" s="3" t="s">
        <v>167</v>
      </c>
      <c r="J32" s="3"/>
      <c r="K32" s="3"/>
      <c r="L32" s="3"/>
      <c r="M32" s="3" t="s">
        <v>168</v>
      </c>
    </row>
    <row r="33" spans="1:13" s="30" customFormat="1" ht="31.5" x14ac:dyDescent="0.25">
      <c r="A33" s="28" t="s">
        <v>163</v>
      </c>
      <c r="B33" s="29"/>
      <c r="C33" s="3" t="s">
        <v>164</v>
      </c>
      <c r="D33" s="2" t="s">
        <v>169</v>
      </c>
      <c r="E33" s="3" t="s">
        <v>24</v>
      </c>
      <c r="F33" s="3" t="s">
        <v>25</v>
      </c>
      <c r="G33" s="20" t="s">
        <v>26</v>
      </c>
      <c r="H33" s="3" t="s">
        <v>27</v>
      </c>
      <c r="I33" s="3" t="s">
        <v>167</v>
      </c>
      <c r="J33" s="3"/>
      <c r="K33" s="3"/>
      <c r="L33" s="3"/>
      <c r="M33" s="2" t="s">
        <v>170</v>
      </c>
    </row>
    <row r="34" spans="1:13" s="30" customFormat="1" ht="31.5" x14ac:dyDescent="0.25">
      <c r="A34" s="28" t="s">
        <v>163</v>
      </c>
      <c r="B34" s="31"/>
      <c r="C34" s="3" t="s">
        <v>171</v>
      </c>
      <c r="D34" s="2" t="s">
        <v>172</v>
      </c>
      <c r="E34" s="3" t="s">
        <v>16</v>
      </c>
      <c r="F34" s="3" t="s">
        <v>173</v>
      </c>
      <c r="G34" s="2"/>
      <c r="H34" s="3" t="s">
        <v>174</v>
      </c>
      <c r="I34" s="3" t="s">
        <v>167</v>
      </c>
      <c r="J34" s="3"/>
      <c r="K34" s="3"/>
      <c r="L34" s="3"/>
      <c r="M34" s="3"/>
    </row>
    <row r="35" spans="1:13" s="30" customFormat="1" ht="47.25" x14ac:dyDescent="0.25">
      <c r="A35" s="28" t="s">
        <v>163</v>
      </c>
      <c r="B35" s="31"/>
      <c r="C35" s="3" t="s">
        <v>175</v>
      </c>
      <c r="D35" s="2" t="s">
        <v>105</v>
      </c>
      <c r="E35" s="3" t="s">
        <v>16</v>
      </c>
      <c r="F35" s="3" t="s">
        <v>106</v>
      </c>
      <c r="G35" s="20" t="s">
        <v>26</v>
      </c>
      <c r="H35" s="3" t="s">
        <v>176</v>
      </c>
      <c r="I35" s="40"/>
      <c r="J35" s="3"/>
      <c r="K35" s="3"/>
      <c r="L35" s="3"/>
      <c r="M35" s="3" t="s">
        <v>177</v>
      </c>
    </row>
    <row r="36" spans="1:13" s="30" customFormat="1" ht="31.5" x14ac:dyDescent="0.25">
      <c r="A36" s="28" t="s">
        <v>163</v>
      </c>
      <c r="B36" s="31"/>
      <c r="C36" s="3" t="s">
        <v>178</v>
      </c>
      <c r="D36" s="2" t="s">
        <v>105</v>
      </c>
      <c r="E36" s="3" t="s">
        <v>16</v>
      </c>
      <c r="F36" s="3" t="s">
        <v>106</v>
      </c>
      <c r="G36" s="20" t="s">
        <v>26</v>
      </c>
      <c r="H36" s="3"/>
      <c r="I36" s="40"/>
      <c r="J36" s="3"/>
      <c r="K36" s="3"/>
      <c r="L36" s="3"/>
      <c r="M36" s="3" t="s">
        <v>179</v>
      </c>
    </row>
    <row r="37" spans="1:13" s="30" customFormat="1" ht="126" x14ac:dyDescent="0.25">
      <c r="A37" s="28" t="s">
        <v>163</v>
      </c>
      <c r="B37" s="43" t="s">
        <v>180</v>
      </c>
      <c r="C37" s="3" t="s">
        <v>180</v>
      </c>
      <c r="D37" s="3" t="s">
        <v>181</v>
      </c>
      <c r="E37" s="3" t="s">
        <v>16</v>
      </c>
      <c r="F37" s="3" t="s">
        <v>182</v>
      </c>
      <c r="G37" s="2" t="s">
        <v>183</v>
      </c>
      <c r="H37" s="40" t="s">
        <v>184</v>
      </c>
      <c r="I37" s="40" t="s">
        <v>154</v>
      </c>
      <c r="J37" s="3"/>
      <c r="K37" s="3"/>
      <c r="L37" s="3"/>
      <c r="M37" s="2" t="s">
        <v>185</v>
      </c>
    </row>
    <row r="38" spans="1:13" s="30" customFormat="1" ht="31.5" x14ac:dyDescent="0.25">
      <c r="A38" s="28" t="s">
        <v>163</v>
      </c>
      <c r="B38" s="35" t="s">
        <v>186</v>
      </c>
      <c r="C38" s="3" t="s">
        <v>51</v>
      </c>
      <c r="D38" s="3" t="s">
        <v>43</v>
      </c>
      <c r="E38" s="3" t="s">
        <v>16</v>
      </c>
      <c r="F38" s="3" t="s">
        <v>55</v>
      </c>
      <c r="G38" s="2" t="s">
        <v>43</v>
      </c>
      <c r="H38" s="45" t="s">
        <v>51</v>
      </c>
      <c r="I38" s="46"/>
      <c r="J38" s="44" t="s">
        <v>111</v>
      </c>
      <c r="K38" s="3" t="s">
        <v>187</v>
      </c>
      <c r="L38" s="3" t="s">
        <v>188</v>
      </c>
      <c r="M38" s="47"/>
    </row>
    <row r="39" spans="1:13" s="30" customFormat="1" ht="31.5" x14ac:dyDescent="0.25">
      <c r="A39" s="28" t="s">
        <v>163</v>
      </c>
      <c r="B39" s="35" t="s">
        <v>189</v>
      </c>
      <c r="C39" s="3"/>
      <c r="D39" s="3" t="s">
        <v>190</v>
      </c>
      <c r="E39" s="3" t="s">
        <v>24</v>
      </c>
      <c r="F39" s="3" t="s">
        <v>191</v>
      </c>
      <c r="G39" s="20" t="s">
        <v>26</v>
      </c>
      <c r="H39" s="48" t="s">
        <v>51</v>
      </c>
      <c r="I39" s="49" t="s">
        <v>167</v>
      </c>
      <c r="J39" s="44"/>
      <c r="K39" s="3">
        <v>2011</v>
      </c>
      <c r="L39" s="3"/>
      <c r="M39" s="47" t="s">
        <v>52</v>
      </c>
    </row>
    <row r="40" spans="1:13" s="30" customFormat="1" ht="31.5" x14ac:dyDescent="0.25">
      <c r="A40" s="28" t="s">
        <v>163</v>
      </c>
      <c r="B40" s="35" t="s">
        <v>192</v>
      </c>
      <c r="C40" s="3" t="s">
        <v>51</v>
      </c>
      <c r="D40" s="3" t="s">
        <v>43</v>
      </c>
      <c r="E40" s="3" t="s">
        <v>16</v>
      </c>
      <c r="F40" s="3" t="s">
        <v>55</v>
      </c>
      <c r="G40" s="2" t="s">
        <v>43</v>
      </c>
      <c r="H40" s="48" t="s">
        <v>51</v>
      </c>
      <c r="I40" s="49"/>
      <c r="J40" s="44"/>
      <c r="K40" s="3">
        <v>2013</v>
      </c>
      <c r="L40" s="3" t="s">
        <v>113</v>
      </c>
      <c r="M40" s="3"/>
    </row>
    <row r="41" spans="1:13" s="30" customFormat="1" ht="47.25" x14ac:dyDescent="0.25">
      <c r="A41" s="28" t="s">
        <v>163</v>
      </c>
      <c r="B41" s="35" t="s">
        <v>193</v>
      </c>
      <c r="C41" s="3" t="s">
        <v>51</v>
      </c>
      <c r="D41" s="3" t="s">
        <v>194</v>
      </c>
      <c r="E41" s="3" t="s">
        <v>24</v>
      </c>
      <c r="F41" s="3" t="s">
        <v>195</v>
      </c>
      <c r="G41" s="20" t="s">
        <v>26</v>
      </c>
      <c r="H41" s="48" t="s">
        <v>51</v>
      </c>
      <c r="I41" s="49"/>
      <c r="J41" s="44"/>
      <c r="K41" s="3"/>
      <c r="L41" s="3"/>
      <c r="M41" s="3"/>
    </row>
    <row r="42" spans="1:13" s="30" customFormat="1" ht="47.25" x14ac:dyDescent="0.25">
      <c r="A42" s="28" t="s">
        <v>163</v>
      </c>
      <c r="B42" s="57" t="s">
        <v>196</v>
      </c>
      <c r="C42" s="3" t="s">
        <v>197</v>
      </c>
      <c r="D42" s="3" t="s">
        <v>198</v>
      </c>
      <c r="E42" s="3" t="s">
        <v>24</v>
      </c>
      <c r="F42" s="3" t="s">
        <v>68</v>
      </c>
      <c r="G42" s="20" t="s">
        <v>26</v>
      </c>
      <c r="H42" s="48"/>
      <c r="I42" s="49"/>
      <c r="J42" s="44"/>
      <c r="K42" s="3" t="s">
        <v>62</v>
      </c>
      <c r="L42" s="3" t="s">
        <v>63</v>
      </c>
      <c r="M42" s="3"/>
    </row>
    <row r="43" spans="1:13" s="30" customFormat="1" ht="47.25" x14ac:dyDescent="0.25">
      <c r="A43" s="28" t="s">
        <v>163</v>
      </c>
      <c r="B43" s="60" t="s">
        <v>199</v>
      </c>
      <c r="C43" s="3" t="s">
        <v>51</v>
      </c>
      <c r="D43" s="3" t="s">
        <v>200</v>
      </c>
      <c r="E43" s="3" t="s">
        <v>24</v>
      </c>
      <c r="F43" s="3" t="s">
        <v>201</v>
      </c>
      <c r="G43" s="20" t="s">
        <v>26</v>
      </c>
      <c r="H43" s="48"/>
      <c r="I43" s="49"/>
      <c r="J43" s="44"/>
      <c r="K43" s="3"/>
      <c r="L43" s="3"/>
      <c r="M43" s="3" t="s">
        <v>202</v>
      </c>
    </row>
    <row r="44" spans="1:13" s="30" customFormat="1" ht="31.5" x14ac:dyDescent="0.25">
      <c r="A44" s="28" t="s">
        <v>163</v>
      </c>
      <c r="B44" s="60" t="s">
        <v>203</v>
      </c>
      <c r="C44" s="3"/>
      <c r="D44" s="3" t="s">
        <v>204</v>
      </c>
      <c r="E44" s="3" t="s">
        <v>16</v>
      </c>
      <c r="F44" s="3" t="s">
        <v>205</v>
      </c>
      <c r="G44" s="20" t="s">
        <v>26</v>
      </c>
      <c r="H44" s="48"/>
      <c r="I44" s="49"/>
      <c r="J44" s="44"/>
      <c r="K44" s="3" t="s">
        <v>206</v>
      </c>
      <c r="L44" s="3"/>
      <c r="M44" s="3" t="s">
        <v>207</v>
      </c>
    </row>
    <row r="45" spans="1:13" s="30" customFormat="1" ht="37.5" customHeight="1" x14ac:dyDescent="0.25">
      <c r="A45" s="28" t="s">
        <v>208</v>
      </c>
      <c r="B45" s="29"/>
      <c r="C45" s="3" t="s">
        <v>209</v>
      </c>
      <c r="D45" s="3"/>
      <c r="E45" s="3"/>
      <c r="F45" s="3"/>
      <c r="G45" s="2"/>
      <c r="H45" s="50"/>
      <c r="I45" s="50"/>
      <c r="J45" s="3"/>
      <c r="K45" s="3"/>
      <c r="L45" s="3"/>
      <c r="M45" s="3"/>
    </row>
    <row r="46" spans="1:13" s="30" customFormat="1" ht="31.5" x14ac:dyDescent="0.25">
      <c r="A46" s="28" t="s">
        <v>208</v>
      </c>
      <c r="B46" s="31"/>
      <c r="C46" s="3" t="s">
        <v>210</v>
      </c>
      <c r="D46" s="2" t="s">
        <v>211</v>
      </c>
      <c r="E46" s="3" t="s">
        <v>16</v>
      </c>
      <c r="F46" s="3" t="s">
        <v>212</v>
      </c>
      <c r="G46" s="20" t="s">
        <v>26</v>
      </c>
      <c r="H46" s="3" t="s">
        <v>213</v>
      </c>
      <c r="I46" s="3"/>
      <c r="J46" s="3"/>
      <c r="K46" s="3"/>
      <c r="L46" s="3"/>
      <c r="M46" s="3" t="s">
        <v>214</v>
      </c>
    </row>
    <row r="47" spans="1:13" s="30" customFormat="1" ht="189" x14ac:dyDescent="0.25">
      <c r="A47" s="28" t="s">
        <v>208</v>
      </c>
      <c r="B47" s="31"/>
      <c r="C47" s="3" t="s">
        <v>215</v>
      </c>
      <c r="D47" s="3" t="s">
        <v>181</v>
      </c>
      <c r="E47" s="3" t="s">
        <v>16</v>
      </c>
      <c r="F47" s="3" t="s">
        <v>216</v>
      </c>
      <c r="G47" s="2" t="s">
        <v>183</v>
      </c>
      <c r="H47" s="3" t="s">
        <v>217</v>
      </c>
      <c r="I47" s="3" t="s">
        <v>218</v>
      </c>
      <c r="J47" s="3"/>
      <c r="K47" s="3"/>
      <c r="L47" s="3"/>
      <c r="M47" s="3"/>
    </row>
    <row r="48" spans="1:13" s="30" customFormat="1" ht="31.5" x14ac:dyDescent="0.25">
      <c r="A48" s="28" t="s">
        <v>208</v>
      </c>
      <c r="B48" s="35" t="s">
        <v>219</v>
      </c>
      <c r="C48" s="3" t="s">
        <v>51</v>
      </c>
      <c r="D48" s="3" t="s">
        <v>43</v>
      </c>
      <c r="E48" s="3" t="s">
        <v>16</v>
      </c>
      <c r="F48" s="3" t="s">
        <v>55</v>
      </c>
      <c r="G48" s="2" t="s">
        <v>43</v>
      </c>
      <c r="H48" s="2" t="s">
        <v>51</v>
      </c>
      <c r="I48" s="3"/>
      <c r="J48" s="3"/>
      <c r="K48" s="3" t="s">
        <v>220</v>
      </c>
      <c r="L48" s="3" t="s">
        <v>113</v>
      </c>
      <c r="M48" s="3"/>
    </row>
    <row r="49" spans="1:13" s="30" customFormat="1" ht="126" x14ac:dyDescent="0.25">
      <c r="A49" s="28" t="s">
        <v>208</v>
      </c>
      <c r="B49" s="35" t="s">
        <v>221</v>
      </c>
      <c r="C49" s="3" t="s">
        <v>51</v>
      </c>
      <c r="D49" s="3" t="s">
        <v>194</v>
      </c>
      <c r="E49" s="3" t="s">
        <v>16</v>
      </c>
      <c r="F49" s="3" t="s">
        <v>222</v>
      </c>
      <c r="G49" s="20" t="s">
        <v>26</v>
      </c>
      <c r="H49" s="3" t="s">
        <v>223</v>
      </c>
      <c r="I49" s="3"/>
      <c r="J49" s="3"/>
      <c r="K49" s="3"/>
      <c r="L49" s="3"/>
      <c r="M49" s="3"/>
    </row>
    <row r="50" spans="1:13" s="30" customFormat="1" ht="31.5" x14ac:dyDescent="0.25">
      <c r="A50" s="39" t="s">
        <v>224</v>
      </c>
      <c r="B50" s="35" t="s">
        <v>225</v>
      </c>
      <c r="C50" s="3" t="s">
        <v>51</v>
      </c>
      <c r="D50" s="3" t="s">
        <v>43</v>
      </c>
      <c r="E50" s="3" t="s">
        <v>16</v>
      </c>
      <c r="F50" s="3" t="s">
        <v>55</v>
      </c>
      <c r="G50" s="2" t="s">
        <v>43</v>
      </c>
      <c r="H50" s="3" t="s">
        <v>51</v>
      </c>
      <c r="I50" s="3"/>
      <c r="J50" s="3" t="s">
        <v>111</v>
      </c>
      <c r="K50" s="3" t="s">
        <v>226</v>
      </c>
      <c r="L50" s="3" t="s">
        <v>113</v>
      </c>
      <c r="M50" s="3"/>
    </row>
    <row r="51" spans="1:13" s="30" customFormat="1" ht="47.25" x14ac:dyDescent="0.25">
      <c r="A51" s="39" t="s">
        <v>224</v>
      </c>
      <c r="B51" s="35" t="s">
        <v>227</v>
      </c>
      <c r="C51" s="3" t="s">
        <v>228</v>
      </c>
      <c r="D51" s="3" t="s">
        <v>229</v>
      </c>
      <c r="E51" s="3" t="s">
        <v>24</v>
      </c>
      <c r="F51" s="3" t="s">
        <v>131</v>
      </c>
      <c r="G51" s="20" t="s">
        <v>26</v>
      </c>
      <c r="H51" s="3"/>
      <c r="I51" s="3"/>
      <c r="J51" s="3"/>
      <c r="K51" s="3">
        <v>2006</v>
      </c>
      <c r="L51" s="3"/>
      <c r="M51" s="3"/>
    </row>
    <row r="52" spans="1:13" s="30" customFormat="1" ht="47.25" x14ac:dyDescent="0.25">
      <c r="A52" s="39" t="s">
        <v>224</v>
      </c>
      <c r="B52" s="35" t="s">
        <v>230</v>
      </c>
      <c r="C52" s="3"/>
      <c r="D52" s="3" t="s">
        <v>231</v>
      </c>
      <c r="E52" s="3" t="s">
        <v>24</v>
      </c>
      <c r="F52" s="3" t="s">
        <v>73</v>
      </c>
      <c r="G52" s="20" t="s">
        <v>26</v>
      </c>
      <c r="H52" s="3"/>
      <c r="I52" s="3"/>
      <c r="J52" s="3"/>
      <c r="K52" s="3">
        <v>2014</v>
      </c>
      <c r="L52" s="3" t="s">
        <v>232</v>
      </c>
      <c r="M52" s="3"/>
    </row>
    <row r="53" spans="1:13" s="30" customFormat="1" ht="63" x14ac:dyDescent="0.25">
      <c r="A53" s="39" t="s">
        <v>224</v>
      </c>
      <c r="B53" s="35" t="s">
        <v>233</v>
      </c>
      <c r="C53" s="3"/>
      <c r="D53" s="3" t="s">
        <v>229</v>
      </c>
      <c r="E53" s="3" t="s">
        <v>24</v>
      </c>
      <c r="F53" s="3" t="s">
        <v>234</v>
      </c>
      <c r="G53" s="20" t="s">
        <v>26</v>
      </c>
      <c r="H53" s="3"/>
      <c r="I53" s="3"/>
      <c r="J53" s="3"/>
      <c r="K53" s="3"/>
      <c r="L53" s="3"/>
      <c r="M53" s="3"/>
    </row>
    <row r="54" spans="1:13" s="30" customFormat="1" ht="110.25" x14ac:dyDescent="0.25">
      <c r="A54" s="39" t="s">
        <v>224</v>
      </c>
      <c r="B54" s="35" t="s">
        <v>235</v>
      </c>
      <c r="C54" s="3" t="s">
        <v>236</v>
      </c>
      <c r="D54" s="3" t="s">
        <v>237</v>
      </c>
      <c r="E54" s="3" t="s">
        <v>16</v>
      </c>
      <c r="F54" s="3" t="s">
        <v>238</v>
      </c>
      <c r="G54" s="20" t="s">
        <v>26</v>
      </c>
      <c r="H54" s="3" t="s">
        <v>239</v>
      </c>
      <c r="I54" s="3"/>
      <c r="J54" s="3"/>
      <c r="K54" s="3"/>
      <c r="L54" s="3"/>
      <c r="M54" s="3" t="s">
        <v>240</v>
      </c>
    </row>
    <row r="55" spans="1:13" s="30" customFormat="1" ht="31.5" x14ac:dyDescent="0.25">
      <c r="A55" s="39" t="s">
        <v>241</v>
      </c>
      <c r="B55" s="31"/>
      <c r="C55" s="3" t="s">
        <v>242</v>
      </c>
      <c r="D55" s="2" t="s">
        <v>243</v>
      </c>
      <c r="E55" s="3" t="s">
        <v>16</v>
      </c>
      <c r="F55" s="3" t="s">
        <v>212</v>
      </c>
      <c r="G55" s="20" t="s">
        <v>26</v>
      </c>
      <c r="H55" s="3" t="s">
        <v>244</v>
      </c>
      <c r="I55" s="3"/>
      <c r="J55" s="3"/>
      <c r="K55" s="3"/>
      <c r="L55" s="3"/>
      <c r="M55" s="3" t="s">
        <v>214</v>
      </c>
    </row>
    <row r="56" spans="1:13" s="30" customFormat="1" ht="31.5" x14ac:dyDescent="0.25">
      <c r="A56" s="39" t="s">
        <v>241</v>
      </c>
      <c r="B56" s="51" t="s">
        <v>245</v>
      </c>
      <c r="C56" s="3" t="s">
        <v>51</v>
      </c>
      <c r="D56" s="3" t="s">
        <v>43</v>
      </c>
      <c r="E56" s="3" t="s">
        <v>16</v>
      </c>
      <c r="F56" s="3" t="s">
        <v>55</v>
      </c>
      <c r="G56" s="2" t="s">
        <v>43</v>
      </c>
      <c r="H56" s="3"/>
      <c r="I56" s="3"/>
      <c r="J56" s="3"/>
      <c r="K56" s="3" t="s">
        <v>246</v>
      </c>
      <c r="L56" s="3" t="s">
        <v>113</v>
      </c>
      <c r="M56" s="3"/>
    </row>
    <row r="57" spans="1:13" s="30" customFormat="1" ht="31.5" x14ac:dyDescent="0.25">
      <c r="A57" s="39" t="s">
        <v>241</v>
      </c>
      <c r="B57" s="35" t="s">
        <v>247</v>
      </c>
      <c r="C57" s="3" t="s">
        <v>51</v>
      </c>
      <c r="D57" s="3" t="s">
        <v>51</v>
      </c>
      <c r="E57" s="3" t="s">
        <v>16</v>
      </c>
      <c r="F57" s="3" t="s">
        <v>55</v>
      </c>
      <c r="G57" s="2"/>
      <c r="H57" s="3"/>
      <c r="I57" s="3"/>
      <c r="J57" s="3"/>
      <c r="K57" s="3" t="s">
        <v>248</v>
      </c>
      <c r="L57" s="3" t="s">
        <v>51</v>
      </c>
      <c r="M57" s="37" t="s">
        <v>249</v>
      </c>
    </row>
    <row r="58" spans="1:13" s="30" customFormat="1" ht="141.75" x14ac:dyDescent="0.25">
      <c r="A58" s="39" t="s">
        <v>241</v>
      </c>
      <c r="B58" s="35" t="s">
        <v>250</v>
      </c>
      <c r="C58" s="3" t="s">
        <v>251</v>
      </c>
      <c r="D58" s="3" t="s">
        <v>252</v>
      </c>
      <c r="E58" s="3" t="s">
        <v>16</v>
      </c>
      <c r="F58" s="30" t="s">
        <v>253</v>
      </c>
      <c r="G58" s="37" t="s">
        <v>26</v>
      </c>
      <c r="H58" s="3" t="s">
        <v>254</v>
      </c>
      <c r="I58" s="3"/>
      <c r="J58" s="3"/>
      <c r="K58" s="3"/>
      <c r="L58" s="3"/>
      <c r="M58" s="37"/>
    </row>
    <row r="59" spans="1:13" s="30" customFormat="1" ht="31.5" x14ac:dyDescent="0.25">
      <c r="A59" s="28" t="s">
        <v>255</v>
      </c>
      <c r="B59" s="29"/>
      <c r="C59" s="3" t="s">
        <v>256</v>
      </c>
      <c r="D59" s="2" t="s">
        <v>257</v>
      </c>
      <c r="E59" s="3" t="s">
        <v>16</v>
      </c>
      <c r="F59" s="3" t="s">
        <v>212</v>
      </c>
      <c r="G59" s="20" t="s">
        <v>26</v>
      </c>
      <c r="H59" s="3" t="s">
        <v>258</v>
      </c>
      <c r="I59" s="3"/>
      <c r="J59" s="3"/>
      <c r="K59" s="3"/>
      <c r="L59" s="3"/>
      <c r="M59" s="3" t="s">
        <v>168</v>
      </c>
    </row>
    <row r="60" spans="1:13" s="30" customFormat="1" ht="252" x14ac:dyDescent="0.25">
      <c r="A60" s="28" t="s">
        <v>259</v>
      </c>
      <c r="B60" s="51"/>
      <c r="C60" s="3" t="s">
        <v>260</v>
      </c>
      <c r="D60" s="2" t="s">
        <v>261</v>
      </c>
      <c r="E60" s="3" t="s">
        <v>16</v>
      </c>
      <c r="F60" s="3" t="s">
        <v>262</v>
      </c>
      <c r="G60" s="20" t="s">
        <v>26</v>
      </c>
      <c r="H60" s="3" t="s">
        <v>263</v>
      </c>
      <c r="I60" s="3"/>
      <c r="J60" s="3"/>
      <c r="K60" s="3"/>
      <c r="L60" s="3"/>
      <c r="M60" s="3"/>
    </row>
    <row r="61" spans="1:13" s="30" customFormat="1" ht="31.5" x14ac:dyDescent="0.25">
      <c r="A61" s="28" t="s">
        <v>259</v>
      </c>
      <c r="B61" s="51" t="s">
        <v>264</v>
      </c>
      <c r="C61" s="3" t="s">
        <v>51</v>
      </c>
      <c r="D61" s="3" t="s">
        <v>43</v>
      </c>
      <c r="E61" s="3" t="s">
        <v>16</v>
      </c>
      <c r="F61" s="3" t="s">
        <v>55</v>
      </c>
      <c r="G61" s="2" t="s">
        <v>43</v>
      </c>
      <c r="H61" s="3"/>
      <c r="I61" s="3"/>
      <c r="J61" s="3" t="s">
        <v>111</v>
      </c>
      <c r="K61" s="3" t="s">
        <v>265</v>
      </c>
      <c r="L61" s="3" t="s">
        <v>113</v>
      </c>
      <c r="M61" s="3"/>
    </row>
    <row r="62" spans="1:13" s="30" customFormat="1" ht="31.5" x14ac:dyDescent="0.25">
      <c r="A62" s="55" t="s">
        <v>259</v>
      </c>
      <c r="B62" s="56" t="s">
        <v>266</v>
      </c>
      <c r="C62" s="40" t="s">
        <v>51</v>
      </c>
      <c r="D62" s="40" t="s">
        <v>267</v>
      </c>
      <c r="E62" s="40" t="s">
        <v>16</v>
      </c>
      <c r="F62" s="40" t="s">
        <v>55</v>
      </c>
      <c r="G62" s="63" t="s">
        <v>268</v>
      </c>
      <c r="H62" s="40"/>
      <c r="I62" s="40"/>
      <c r="J62" s="40"/>
      <c r="K62" s="40" t="s">
        <v>58</v>
      </c>
      <c r="L62" s="40" t="s">
        <v>51</v>
      </c>
      <c r="M62" s="64" t="s">
        <v>269</v>
      </c>
    </row>
    <row r="63" spans="1:13" s="46" customFormat="1" ht="63" x14ac:dyDescent="0.25">
      <c r="A63" s="28" t="s">
        <v>259</v>
      </c>
      <c r="B63" s="43" t="s">
        <v>270</v>
      </c>
      <c r="C63" s="3" t="s">
        <v>51</v>
      </c>
      <c r="D63" s="3" t="s">
        <v>271</v>
      </c>
      <c r="E63" s="3" t="s">
        <v>16</v>
      </c>
      <c r="F63" s="3" t="s">
        <v>272</v>
      </c>
      <c r="G63" s="20" t="s">
        <v>26</v>
      </c>
      <c r="H63" s="3"/>
      <c r="I63" s="3" t="s">
        <v>218</v>
      </c>
      <c r="J63" s="3"/>
      <c r="K63" s="3"/>
      <c r="L63" s="3" t="s">
        <v>273</v>
      </c>
      <c r="M63" s="3"/>
    </row>
    <row r="64" spans="1:13" s="46" customFormat="1" ht="31.5" x14ac:dyDescent="0.25">
      <c r="A64" s="28" t="s">
        <v>259</v>
      </c>
      <c r="B64" s="52" t="s">
        <v>274</v>
      </c>
      <c r="C64" s="46" t="s">
        <v>51</v>
      </c>
      <c r="D64" s="46" t="s">
        <v>51</v>
      </c>
      <c r="E64" s="46" t="s">
        <v>24</v>
      </c>
      <c r="F64" s="53" t="s">
        <v>275</v>
      </c>
      <c r="G64" s="54" t="s">
        <v>26</v>
      </c>
    </row>
    <row r="65" spans="1:13" s="19" customFormat="1" x14ac:dyDescent="0.25">
      <c r="A65" s="28" t="s">
        <v>259</v>
      </c>
      <c r="B65" s="58"/>
      <c r="C65" s="19" t="s">
        <v>276</v>
      </c>
      <c r="D65" s="19" t="s">
        <v>277</v>
      </c>
      <c r="E65" s="19" t="s">
        <v>16</v>
      </c>
      <c r="F65" s="59" t="s">
        <v>278</v>
      </c>
      <c r="G65" s="21" t="s">
        <v>26</v>
      </c>
      <c r="K65" s="19" t="s">
        <v>279</v>
      </c>
    </row>
    <row r="66" spans="1:13" s="19" customFormat="1" ht="189" x14ac:dyDescent="0.25">
      <c r="A66" s="28" t="s">
        <v>259</v>
      </c>
      <c r="B66" s="62" t="s">
        <v>280</v>
      </c>
      <c r="D66" s="59" t="s">
        <v>281</v>
      </c>
      <c r="E66" s="19" t="s">
        <v>24</v>
      </c>
      <c r="F66" s="59" t="s">
        <v>282</v>
      </c>
      <c r="G66" s="59" t="s">
        <v>283</v>
      </c>
    </row>
    <row r="67" spans="1:13" s="19" customFormat="1" ht="220.5" x14ac:dyDescent="0.25">
      <c r="A67" s="28" t="s">
        <v>259</v>
      </c>
      <c r="B67" s="62" t="s">
        <v>284</v>
      </c>
      <c r="D67" s="59" t="s">
        <v>285</v>
      </c>
      <c r="E67" s="19" t="s">
        <v>24</v>
      </c>
      <c r="F67" s="59" t="s">
        <v>282</v>
      </c>
      <c r="G67" s="59" t="s">
        <v>286</v>
      </c>
    </row>
    <row r="68" spans="1:13" s="19" customFormat="1" ht="31.5" x14ac:dyDescent="0.25">
      <c r="A68" s="28" t="s">
        <v>259</v>
      </c>
      <c r="B68" s="62" t="s">
        <v>287</v>
      </c>
      <c r="D68" s="59" t="s">
        <v>288</v>
      </c>
      <c r="E68" s="19" t="s">
        <v>24</v>
      </c>
      <c r="F68" s="59" t="s">
        <v>282</v>
      </c>
      <c r="G68" s="67" t="s">
        <v>289</v>
      </c>
      <c r="H68" s="19" t="s">
        <v>290</v>
      </c>
    </row>
    <row r="69" spans="1:13" s="19" customFormat="1" ht="78.75" x14ac:dyDescent="0.25">
      <c r="A69" s="28" t="s">
        <v>259</v>
      </c>
      <c r="B69" s="62" t="s">
        <v>291</v>
      </c>
      <c r="D69" s="59" t="s">
        <v>292</v>
      </c>
      <c r="E69" s="19" t="s">
        <v>24</v>
      </c>
      <c r="F69" s="59" t="s">
        <v>282</v>
      </c>
      <c r="G69" s="21" t="s">
        <v>26</v>
      </c>
      <c r="H69" s="59" t="s">
        <v>293</v>
      </c>
      <c r="M69" s="19" t="s">
        <v>294</v>
      </c>
    </row>
    <row r="70" spans="1:13" s="19" customFormat="1" ht="157.5" x14ac:dyDescent="0.25">
      <c r="A70" s="28" t="s">
        <v>259</v>
      </c>
      <c r="B70" s="58" t="s">
        <v>295</v>
      </c>
      <c r="D70" s="59" t="s">
        <v>296</v>
      </c>
      <c r="E70" s="19" t="s">
        <v>16</v>
      </c>
      <c r="F70" s="59" t="s">
        <v>262</v>
      </c>
      <c r="G70" s="21" t="s">
        <v>26</v>
      </c>
      <c r="H70" s="59" t="s">
        <v>297</v>
      </c>
      <c r="M70" s="19" t="s">
        <v>298</v>
      </c>
    </row>
    <row r="71" spans="1:13" s="19" customFormat="1" ht="47.25" x14ac:dyDescent="0.25">
      <c r="A71" s="28" t="s">
        <v>259</v>
      </c>
      <c r="B71" s="58" t="s">
        <v>299</v>
      </c>
      <c r="C71" s="19" t="s">
        <v>51</v>
      </c>
      <c r="D71" s="59" t="s">
        <v>300</v>
      </c>
      <c r="E71" s="19" t="s">
        <v>16</v>
      </c>
      <c r="F71" s="59" t="s">
        <v>73</v>
      </c>
      <c r="G71" s="21" t="s">
        <v>26</v>
      </c>
      <c r="K71" s="19" t="s">
        <v>301</v>
      </c>
    </row>
    <row r="72" spans="1:13" s="65" customFormat="1" ht="31.5" x14ac:dyDescent="0.25">
      <c r="A72" s="28" t="s">
        <v>259</v>
      </c>
      <c r="B72" s="62" t="s">
        <v>302</v>
      </c>
      <c r="C72" s="19"/>
      <c r="D72" s="59" t="s">
        <v>303</v>
      </c>
      <c r="E72" s="19" t="s">
        <v>16</v>
      </c>
      <c r="F72" s="59" t="s">
        <v>304</v>
      </c>
      <c r="G72" s="21" t="str">
        <f>HYPERLINK("https://www.sfu.ca/tips/SKIPS.html","link")</f>
        <v>link</v>
      </c>
      <c r="H72" s="19"/>
      <c r="I72" s="19"/>
      <c r="J72" s="19"/>
      <c r="K72" s="19"/>
      <c r="L72" s="19"/>
      <c r="M72" s="19"/>
    </row>
    <row r="73" spans="1:13" ht="55.5" customHeight="1" x14ac:dyDescent="0.25">
      <c r="A73" s="28" t="s">
        <v>259</v>
      </c>
      <c r="B73" s="62" t="s">
        <v>305</v>
      </c>
      <c r="C73" s="19"/>
      <c r="D73" s="19" t="s">
        <v>306</v>
      </c>
      <c r="E73" s="19"/>
      <c r="F73" s="59"/>
      <c r="G73" s="21" t="str">
        <f>HYPERLINK("http://www.injuryresearch.bc.ca/docs/3_20110811_100931Residential%20Care%20Framework_Aug%2010_2011.pdf","link")</f>
        <v>link</v>
      </c>
      <c r="H73" s="19" t="s">
        <v>307</v>
      </c>
      <c r="I73" s="21"/>
      <c r="J73" s="62" t="s">
        <v>308</v>
      </c>
      <c r="K73" s="19">
        <v>2011</v>
      </c>
      <c r="L73" s="19"/>
      <c r="M73" s="19"/>
    </row>
    <row r="74" spans="1:13" ht="31.5" x14ac:dyDescent="0.25">
      <c r="A74" s="28" t="s">
        <v>259</v>
      </c>
      <c r="B74" s="62" t="s">
        <v>309</v>
      </c>
      <c r="C74" s="19"/>
      <c r="D74" s="19" t="s">
        <v>310</v>
      </c>
      <c r="E74" s="19"/>
      <c r="F74" s="19" t="s">
        <v>64</v>
      </c>
      <c r="G74" s="21" t="str">
        <f>HYPERLINK("http://www.tvn-nce.ca/media/214652/11-tvn-2015-conference-macdonald-tvn-theme-spotlight-transitions-in-care-community-residential-care-research-in-canada-.pdf","link")</f>
        <v>link</v>
      </c>
      <c r="H74" s="19"/>
      <c r="I74" s="21"/>
      <c r="J74" s="19"/>
      <c r="K74" s="68">
        <v>42628</v>
      </c>
      <c r="L74" s="19"/>
      <c r="M74" s="19"/>
    </row>
    <row r="75" spans="1:13" ht="94.5" x14ac:dyDescent="0.25">
      <c r="A75" s="28" t="s">
        <v>259</v>
      </c>
      <c r="B75" s="58" t="s">
        <v>311</v>
      </c>
      <c r="C75" s="19" t="s">
        <v>312</v>
      </c>
      <c r="D75" s="19" t="s">
        <v>313</v>
      </c>
      <c r="E75" s="19"/>
      <c r="F75" s="19" t="s">
        <v>314</v>
      </c>
      <c r="G75" s="21" t="str">
        <f>HYPERLINK("http://www.tvn-nce.ca/news-and-events-overview/news-and-events/webinars/antipsychotics-for-management-of-delirium-a-systemic-review-patricia-rodney/","link")</f>
        <v>link</v>
      </c>
      <c r="H75" s="62" t="s">
        <v>315</v>
      </c>
      <c r="I75" s="59" t="s">
        <v>316</v>
      </c>
      <c r="J75" s="19"/>
      <c r="K75" s="19"/>
      <c r="L75" s="19"/>
      <c r="M75" s="19"/>
    </row>
    <row r="76" spans="1:13" ht="31.5" x14ac:dyDescent="0.25">
      <c r="A76" s="28" t="s">
        <v>259</v>
      </c>
      <c r="B76" s="58" t="s">
        <v>317</v>
      </c>
      <c r="C76" s="19" t="s">
        <v>318</v>
      </c>
      <c r="D76" s="19" t="s">
        <v>319</v>
      </c>
      <c r="E76" s="19"/>
      <c r="F76" s="59" t="s">
        <v>314</v>
      </c>
      <c r="G76" s="21" t="str">
        <f>HYPERLINK("http://www.tvn-nce.ca/news-and-events-overview/news-and-events/webinars/","link")</f>
        <v>link</v>
      </c>
      <c r="H76" s="19"/>
      <c r="I76" s="19"/>
      <c r="J76" s="19"/>
      <c r="K76" s="19"/>
      <c r="L76" s="19"/>
      <c r="M76" s="19"/>
    </row>
    <row r="77" spans="1:13" ht="47.25" x14ac:dyDescent="0.25">
      <c r="A77" s="28" t="s">
        <v>259</v>
      </c>
      <c r="B77" s="58" t="s">
        <v>320</v>
      </c>
      <c r="C77" s="19" t="s">
        <v>321</v>
      </c>
      <c r="D77" s="19" t="s">
        <v>322</v>
      </c>
      <c r="E77" s="19"/>
      <c r="F77" s="59" t="s">
        <v>323</v>
      </c>
      <c r="G77" s="21" t="str">
        <f>HYPERLINK("http://www.tvn-nce.ca/news-and-events-overview/news-and-events/2015-tvn-national-forum/national-forum-2015-proceedings/", "link")</f>
        <v>link</v>
      </c>
      <c r="H77" s="19"/>
      <c r="I77" s="19"/>
      <c r="J77" s="19"/>
      <c r="K77" s="69">
        <v>42156</v>
      </c>
      <c r="L77" s="19" t="s">
        <v>79</v>
      </c>
      <c r="M77" s="19"/>
    </row>
    <row r="78" spans="1:13" ht="270" customHeight="1" x14ac:dyDescent="0.25">
      <c r="A78" s="28" t="s">
        <v>259</v>
      </c>
      <c r="B78" s="62" t="s">
        <v>324</v>
      </c>
      <c r="C78" s="62" t="s">
        <v>325</v>
      </c>
      <c r="D78" s="19" t="s">
        <v>322</v>
      </c>
      <c r="E78" s="19" t="s">
        <v>16</v>
      </c>
      <c r="F78" s="59" t="s">
        <v>326</v>
      </c>
      <c r="G78" s="21" t="str">
        <f>HYPERLINK("http://www.tvn-nce.ca/news-and-events-overview/news-and-events/events/proceedings-and-presentations-from-the-2015-tvn-annual-conference/","link")</f>
        <v>link</v>
      </c>
      <c r="H78" s="19"/>
      <c r="I78" s="19"/>
      <c r="J78" s="19"/>
      <c r="K78" s="19"/>
      <c r="L78" s="19"/>
      <c r="M78" s="19"/>
    </row>
    <row r="79" spans="1:13" ht="47.25" x14ac:dyDescent="0.25">
      <c r="A79" s="28" t="s">
        <v>259</v>
      </c>
      <c r="B79" s="58" t="s">
        <v>327</v>
      </c>
      <c r="C79" s="19" t="s">
        <v>318</v>
      </c>
      <c r="D79" s="58" t="s">
        <v>328</v>
      </c>
      <c r="E79" s="19" t="s">
        <v>16</v>
      </c>
      <c r="F79" s="59" t="s">
        <v>329</v>
      </c>
      <c r="G79" s="21" t="str">
        <f>HYPERLINK("http://www.nicenet.ca/ke-home","link")</f>
        <v>link</v>
      </c>
      <c r="H79" s="19"/>
      <c r="I79" s="19"/>
      <c r="J79" s="19"/>
      <c r="K79" s="19"/>
      <c r="L79" s="19"/>
      <c r="M79" s="19"/>
    </row>
    <row r="80" spans="1:13" ht="31.5" x14ac:dyDescent="0.25">
      <c r="A80" s="28" t="s">
        <v>259</v>
      </c>
      <c r="B80" s="71" t="s">
        <v>330</v>
      </c>
      <c r="C80" s="70" t="s">
        <v>331</v>
      </c>
      <c r="D80" s="70" t="s">
        <v>332</v>
      </c>
      <c r="E80" s="70" t="s">
        <v>16</v>
      </c>
      <c r="F80" s="72" t="s">
        <v>333</v>
      </c>
      <c r="G80" s="73" t="str">
        <f>HYPERLINK("http://www.sfu.ca/grc/friesen/friesen2013.html","link")</f>
        <v>link</v>
      </c>
      <c r="H80" s="70"/>
      <c r="I80" s="70"/>
      <c r="J80" s="70"/>
      <c r="K80" s="70">
        <v>2013</v>
      </c>
      <c r="L80" s="70" t="s">
        <v>113</v>
      </c>
      <c r="M80" s="74"/>
    </row>
    <row r="81" spans="1:12" s="79" customFormat="1" ht="63" x14ac:dyDescent="0.25">
      <c r="A81" s="82" t="s">
        <v>259</v>
      </c>
      <c r="B81" s="80" t="s">
        <v>302</v>
      </c>
      <c r="C81" s="75"/>
      <c r="D81" s="75" t="s">
        <v>303</v>
      </c>
      <c r="E81" s="75" t="s">
        <v>16</v>
      </c>
      <c r="F81" s="76" t="s">
        <v>334</v>
      </c>
      <c r="G81" s="77" t="str">
        <f>HYPERLINK("http://www.sfu.ca/tips/SKIPS.html","link")</f>
        <v>link</v>
      </c>
      <c r="H81" s="75" t="s">
        <v>335</v>
      </c>
      <c r="I81" s="78" t="s">
        <v>218</v>
      </c>
      <c r="J81" s="79" t="s">
        <v>336</v>
      </c>
      <c r="L81" s="79" t="s">
        <v>113</v>
      </c>
    </row>
  </sheetData>
  <hyperlinks>
    <hyperlink ref="M62" r:id="rId1"/>
    <hyperlink ref="M57" r:id="rId2"/>
    <hyperlink ref="G32" r:id="rId3"/>
    <hyperlink ref="G33" r:id="rId4"/>
    <hyperlink ref="G35" r:id="rId5"/>
    <hyperlink ref="G36" r:id="rId6"/>
    <hyperlink ref="G46" r:id="rId7"/>
    <hyperlink ref="G55" r:id="rId8"/>
    <hyperlink ref="G59" r:id="rId9"/>
    <hyperlink ref="G60" r:id="rId10"/>
    <hyperlink ref="G3" r:id="rId11"/>
    <hyperlink ref="G5" r:id="rId12"/>
    <hyperlink ref="G15" r:id="rId13"/>
    <hyperlink ref="G18" r:id="rId14"/>
    <hyperlink ref="G30" r:id="rId15"/>
    <hyperlink ref="G31" r:id="rId16"/>
    <hyperlink ref="G39" r:id="rId17"/>
    <hyperlink ref="G63" r:id="rId18"/>
    <hyperlink ref="G8" r:id="rId19"/>
    <hyperlink ref="G41" r:id="rId20"/>
    <hyperlink ref="G49" r:id="rId21"/>
    <hyperlink ref="G64" r:id="rId22" location="n=5fd1d57c-c90b-4ecb-9c41-c8e10f8fa5fe&amp;b=90c0828f-63c2-4585-a819-97dc331e5a34&amp;ses=4&amp;sh=1&amp;sds=5&amp;"/>
    <hyperlink ref="G10" r:id="rId23"/>
    <hyperlink ref="G65" r:id="rId24"/>
    <hyperlink ref="G11" r:id="rId25"/>
    <hyperlink ref="G12" r:id="rId26"/>
    <hyperlink ref="G14" r:id="rId27"/>
    <hyperlink ref="G21" r:id="rId28"/>
    <hyperlink ref="G22" r:id="rId29"/>
    <hyperlink ref="G23" r:id="rId30"/>
    <hyperlink ref="G24" r:id="rId31"/>
    <hyperlink ref="G25" r:id="rId32"/>
    <hyperlink ref="G42" r:id="rId33"/>
    <hyperlink ref="G43" r:id="rId34"/>
    <hyperlink ref="G44" r:id="rId35"/>
    <hyperlink ref="G51" r:id="rId36"/>
    <hyperlink ref="G52" r:id="rId37"/>
    <hyperlink ref="G53" r:id="rId38"/>
    <hyperlink ref="G54" r:id="rId39"/>
    <hyperlink ref="G58" r:id="rId40"/>
    <hyperlink ref="G69" r:id="rId41"/>
    <hyperlink ref="G70" r:id="rId42"/>
    <hyperlink ref="G71" r:id="rId43"/>
    <hyperlink ref="G29" r:id="rId44"/>
    <hyperlink ref="G28" r:id="rId45"/>
    <hyperlink ref="G27" r:id="rId46"/>
    <hyperlink ref="G68" r:id="rId47"/>
    <hyperlink ref="G7" r:id="rId48"/>
  </hyperlinks>
  <pageMargins left="0.7" right="0.7" top="0.75" bottom="0.75" header="0.3" footer="0.3"/>
  <pageSetup orientation="portrait" r:id="rId49"/>
  <legacyDrawing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zoomScale="83" zoomScaleNormal="83" zoomScalePageLayoutView="83" workbookViewId="0">
      <selection activeCell="A20" sqref="A20"/>
    </sheetView>
  </sheetViews>
  <sheetFormatPr defaultColWidth="11" defaultRowHeight="15.75" x14ac:dyDescent="0.25"/>
  <cols>
    <col min="1" max="1" width="45.875" bestFit="1" customWidth="1"/>
    <col min="2" max="2" width="42.875" bestFit="1" customWidth="1"/>
    <col min="3" max="3" width="71.125" customWidth="1"/>
  </cols>
  <sheetData>
    <row r="1" spans="1:4" ht="19.5" x14ac:dyDescent="0.3">
      <c r="A1" s="66" t="s">
        <v>337</v>
      </c>
      <c r="B1" s="66" t="s">
        <v>338</v>
      </c>
      <c r="C1" s="66" t="s">
        <v>339</v>
      </c>
    </row>
    <row r="2" spans="1:4" x14ac:dyDescent="0.25">
      <c r="A2" s="19"/>
      <c r="B2" s="19" t="s">
        <v>340</v>
      </c>
      <c r="C2" s="19" t="s">
        <v>341</v>
      </c>
    </row>
    <row r="3" spans="1:4" x14ac:dyDescent="0.25">
      <c r="A3" s="19" t="s">
        <v>342</v>
      </c>
      <c r="B3" s="19" t="s">
        <v>343</v>
      </c>
      <c r="C3" s="19" t="s">
        <v>344</v>
      </c>
    </row>
    <row r="4" spans="1:4" x14ac:dyDescent="0.25">
      <c r="A4" s="19" t="s">
        <v>345</v>
      </c>
      <c r="B4" s="19" t="s">
        <v>346</v>
      </c>
      <c r="C4" s="19" t="s">
        <v>347</v>
      </c>
    </row>
    <row r="5" spans="1:4" x14ac:dyDescent="0.25">
      <c r="A5" s="19"/>
      <c r="B5" s="19" t="s">
        <v>348</v>
      </c>
      <c r="C5" s="19" t="s">
        <v>349</v>
      </c>
    </row>
    <row r="6" spans="1:4" x14ac:dyDescent="0.25">
      <c r="A6" s="19" t="s">
        <v>350</v>
      </c>
      <c r="B6" s="19" t="s">
        <v>351</v>
      </c>
      <c r="C6" s="19" t="s">
        <v>352</v>
      </c>
    </row>
    <row r="7" spans="1:4" x14ac:dyDescent="0.25">
      <c r="A7" s="19"/>
      <c r="B7" s="19" t="s">
        <v>353</v>
      </c>
      <c r="C7" s="19" t="s">
        <v>354</v>
      </c>
    </row>
    <row r="8" spans="1:4" x14ac:dyDescent="0.25">
      <c r="A8" s="19" t="s">
        <v>355</v>
      </c>
      <c r="B8" s="19" t="s">
        <v>356</v>
      </c>
      <c r="C8" s="19" t="s">
        <v>357</v>
      </c>
    </row>
    <row r="9" spans="1:4" x14ac:dyDescent="0.25">
      <c r="A9" s="19"/>
      <c r="B9" s="19" t="s">
        <v>358</v>
      </c>
      <c r="C9" s="19" t="s">
        <v>359</v>
      </c>
    </row>
    <row r="10" spans="1:4" x14ac:dyDescent="0.25">
      <c r="A10" s="19" t="s">
        <v>360</v>
      </c>
      <c r="B10" s="19" t="s">
        <v>361</v>
      </c>
      <c r="C10" s="19" t="s">
        <v>359</v>
      </c>
    </row>
    <row r="11" spans="1:4" x14ac:dyDescent="0.25">
      <c r="A11" s="19" t="s">
        <v>362</v>
      </c>
      <c r="B11" s="19" t="s">
        <v>363</v>
      </c>
      <c r="C11" s="19" t="s">
        <v>359</v>
      </c>
    </row>
    <row r="12" spans="1:4" x14ac:dyDescent="0.25">
      <c r="A12" s="19" t="s">
        <v>364</v>
      </c>
      <c r="B12" s="19" t="s">
        <v>365</v>
      </c>
      <c r="C12" s="19" t="s">
        <v>359</v>
      </c>
    </row>
    <row r="13" spans="1:4" x14ac:dyDescent="0.25">
      <c r="A13" s="19" t="s">
        <v>366</v>
      </c>
      <c r="B13" s="19" t="s">
        <v>356</v>
      </c>
      <c r="C13" s="19" t="s">
        <v>367</v>
      </c>
    </row>
    <row r="14" spans="1:4" x14ac:dyDescent="0.25">
      <c r="A14" s="19" t="s">
        <v>43</v>
      </c>
      <c r="B14" s="19" t="s">
        <v>368</v>
      </c>
      <c r="C14" s="21" t="s">
        <v>369</v>
      </c>
    </row>
    <row r="15" spans="1:4" x14ac:dyDescent="0.25">
      <c r="A15" s="19" t="s">
        <v>370</v>
      </c>
      <c r="B15" s="19"/>
      <c r="C15" s="19"/>
    </row>
    <row r="16" spans="1:4" x14ac:dyDescent="0.25">
      <c r="A16" s="19" t="s">
        <v>371</v>
      </c>
      <c r="B16" s="19"/>
      <c r="C16" s="19" t="s">
        <v>372</v>
      </c>
      <c r="D16" t="s">
        <v>373</v>
      </c>
    </row>
    <row r="17" spans="1:5" x14ac:dyDescent="0.25">
      <c r="A17" s="19" t="s">
        <v>374</v>
      </c>
      <c r="B17" s="19"/>
      <c r="C17" s="19" t="s">
        <v>375</v>
      </c>
    </row>
    <row r="18" spans="1:5" x14ac:dyDescent="0.25">
      <c r="A18" s="19" t="s">
        <v>229</v>
      </c>
      <c r="B18" s="19"/>
      <c r="C18" s="19" t="s">
        <v>376</v>
      </c>
    </row>
    <row r="19" spans="1:5" x14ac:dyDescent="0.25">
      <c r="A19" s="19" t="s">
        <v>377</v>
      </c>
      <c r="B19" s="19"/>
      <c r="C19" s="19" t="s">
        <v>378</v>
      </c>
      <c r="D19" t="s">
        <v>379</v>
      </c>
    </row>
    <row r="20" spans="1:5" x14ac:dyDescent="0.25">
      <c r="A20" s="19" t="s">
        <v>380</v>
      </c>
      <c r="B20" s="19"/>
      <c r="C20" s="19" t="s">
        <v>381</v>
      </c>
      <c r="D20" t="s">
        <v>382</v>
      </c>
    </row>
    <row r="21" spans="1:5" x14ac:dyDescent="0.25">
      <c r="A21" s="65" t="s">
        <v>383</v>
      </c>
      <c r="B21" s="65"/>
      <c r="C21" s="65" t="s">
        <v>384</v>
      </c>
      <c r="D21" t="s">
        <v>385</v>
      </c>
    </row>
    <row r="22" spans="1:5" x14ac:dyDescent="0.25">
      <c r="A22" s="65" t="s">
        <v>386</v>
      </c>
      <c r="B22" s="65"/>
      <c r="C22" s="65" t="s">
        <v>387</v>
      </c>
    </row>
    <row r="23" spans="1:5" x14ac:dyDescent="0.25">
      <c r="A23" s="65" t="s">
        <v>388</v>
      </c>
      <c r="B23" s="65"/>
      <c r="C23" s="65" t="s">
        <v>389</v>
      </c>
      <c r="D23" t="s">
        <v>390</v>
      </c>
      <c r="E23" t="s">
        <v>391</v>
      </c>
    </row>
    <row r="24" spans="1:5" x14ac:dyDescent="0.25">
      <c r="A24" t="s">
        <v>392</v>
      </c>
      <c r="C24" t="s">
        <v>393</v>
      </c>
    </row>
    <row r="25" spans="1:5" x14ac:dyDescent="0.25">
      <c r="A25" s="65" t="s">
        <v>394</v>
      </c>
      <c r="B25" s="65"/>
      <c r="C25" s="65" t="s">
        <v>395</v>
      </c>
      <c r="D25" t="s">
        <v>396</v>
      </c>
    </row>
    <row r="26" spans="1:5" x14ac:dyDescent="0.25">
      <c r="A26" s="65" t="s">
        <v>300</v>
      </c>
      <c r="B26" s="65"/>
      <c r="C26" s="65" t="s">
        <v>397</v>
      </c>
      <c r="D26" t="s">
        <v>398</v>
      </c>
    </row>
    <row r="27" spans="1:5" x14ac:dyDescent="0.25">
      <c r="A27" s="65" t="s">
        <v>399</v>
      </c>
      <c r="B27" s="65"/>
      <c r="C27" s="65" t="s">
        <v>400</v>
      </c>
      <c r="D27" t="s">
        <v>401</v>
      </c>
    </row>
    <row r="28" spans="1:5" x14ac:dyDescent="0.25">
      <c r="A28" t="s">
        <v>402</v>
      </c>
      <c r="C28" t="s">
        <v>403</v>
      </c>
    </row>
    <row r="29" spans="1:5" x14ac:dyDescent="0.25">
      <c r="A29" t="s">
        <v>320</v>
      </c>
    </row>
    <row r="30" spans="1:5" x14ac:dyDescent="0.25">
      <c r="A30" t="s">
        <v>404</v>
      </c>
      <c r="C30" t="s">
        <v>405</v>
      </c>
    </row>
    <row r="31" spans="1:5" x14ac:dyDescent="0.25">
      <c r="A31" t="s">
        <v>374</v>
      </c>
    </row>
    <row r="32" spans="1:5" x14ac:dyDescent="0.25">
      <c r="A32" t="s">
        <v>406</v>
      </c>
      <c r="C32" t="s">
        <v>407</v>
      </c>
    </row>
  </sheetData>
  <hyperlinks>
    <hyperlink ref="C1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38"/>
  <sheetViews>
    <sheetView topLeftCell="A30" workbookViewId="0">
      <selection activeCell="N3" sqref="N3"/>
    </sheetView>
  </sheetViews>
  <sheetFormatPr defaultColWidth="11" defaultRowHeight="15.75" x14ac:dyDescent="0.25"/>
  <cols>
    <col min="5" max="5" width="51.375" customWidth="1"/>
    <col min="6" max="6" width="10.875" customWidth="1"/>
  </cols>
  <sheetData>
    <row r="1" spans="4:5" x14ac:dyDescent="0.25">
      <c r="E1" s="15" t="s">
        <v>408</v>
      </c>
    </row>
    <row r="2" spans="4:5" x14ac:dyDescent="0.25">
      <c r="E2" s="16" t="s">
        <v>409</v>
      </c>
    </row>
    <row r="4" spans="4:5" ht="18.75" x14ac:dyDescent="0.25">
      <c r="E4" s="17" t="s">
        <v>410</v>
      </c>
    </row>
    <row r="6" spans="4:5" x14ac:dyDescent="0.25">
      <c r="E6" s="18" t="s">
        <v>411</v>
      </c>
    </row>
    <row r="7" spans="4:5" ht="16.5" thickBot="1" x14ac:dyDescent="0.3"/>
    <row r="8" spans="4:5" ht="30.75" thickBot="1" x14ac:dyDescent="0.3">
      <c r="D8" s="4" t="s">
        <v>412</v>
      </c>
      <c r="E8" s="5" t="s">
        <v>413</v>
      </c>
    </row>
    <row r="9" spans="4:5" ht="30" x14ac:dyDescent="0.25">
      <c r="D9" s="83" t="s">
        <v>414</v>
      </c>
      <c r="E9" s="9" t="s">
        <v>415</v>
      </c>
    </row>
    <row r="10" spans="4:5" ht="30.75" thickBot="1" x14ac:dyDescent="0.3">
      <c r="D10" s="84"/>
      <c r="E10" s="10" t="s">
        <v>416</v>
      </c>
    </row>
    <row r="11" spans="4:5" x14ac:dyDescent="0.25">
      <c r="D11" s="83" t="s">
        <v>417</v>
      </c>
      <c r="E11" s="7" t="s">
        <v>418</v>
      </c>
    </row>
    <row r="12" spans="4:5" x14ac:dyDescent="0.25">
      <c r="D12" s="85"/>
      <c r="E12" s="11" t="s">
        <v>419</v>
      </c>
    </row>
    <row r="13" spans="4:5" ht="16.5" thickBot="1" x14ac:dyDescent="0.3">
      <c r="D13" s="84"/>
      <c r="E13" s="10" t="s">
        <v>420</v>
      </c>
    </row>
    <row r="14" spans="4:5" ht="30" x14ac:dyDescent="0.25">
      <c r="D14" s="83" t="s">
        <v>421</v>
      </c>
      <c r="E14" s="7" t="s">
        <v>422</v>
      </c>
    </row>
    <row r="15" spans="4:5" ht="16.5" thickBot="1" x14ac:dyDescent="0.3">
      <c r="D15" s="84"/>
      <c r="E15" s="10" t="s">
        <v>423</v>
      </c>
    </row>
    <row r="16" spans="4:5" x14ac:dyDescent="0.25">
      <c r="D16" s="83" t="s">
        <v>424</v>
      </c>
      <c r="E16" s="7" t="s">
        <v>425</v>
      </c>
    </row>
    <row r="17" spans="4:5" ht="30" x14ac:dyDescent="0.25">
      <c r="D17" s="85"/>
      <c r="E17" s="11" t="s">
        <v>426</v>
      </c>
    </row>
    <row r="18" spans="4:5" ht="30" x14ac:dyDescent="0.25">
      <c r="D18" s="85"/>
      <c r="E18" s="11" t="s">
        <v>427</v>
      </c>
    </row>
    <row r="19" spans="4:5" ht="30.75" thickBot="1" x14ac:dyDescent="0.3">
      <c r="D19" s="84"/>
      <c r="E19" s="8" t="s">
        <v>428</v>
      </c>
    </row>
    <row r="20" spans="4:5" ht="30" x14ac:dyDescent="0.25">
      <c r="D20" s="83" t="s">
        <v>429</v>
      </c>
      <c r="E20" s="9" t="s">
        <v>430</v>
      </c>
    </row>
    <row r="21" spans="4:5" ht="16.5" thickBot="1" x14ac:dyDescent="0.3">
      <c r="D21" s="84"/>
      <c r="E21" s="8" t="s">
        <v>431</v>
      </c>
    </row>
    <row r="22" spans="4:5" ht="30.75" thickBot="1" x14ac:dyDescent="0.3">
      <c r="D22" s="12" t="s">
        <v>432</v>
      </c>
      <c r="E22" s="5" t="s">
        <v>433</v>
      </c>
    </row>
    <row r="23" spans="4:5" ht="30" x14ac:dyDescent="0.25">
      <c r="D23" s="83" t="s">
        <v>434</v>
      </c>
      <c r="E23" s="9" t="s">
        <v>435</v>
      </c>
    </row>
    <row r="24" spans="4:5" ht="16.5" thickBot="1" x14ac:dyDescent="0.3">
      <c r="D24" s="84"/>
      <c r="E24" s="8" t="s">
        <v>436</v>
      </c>
    </row>
    <row r="25" spans="4:5" ht="30" x14ac:dyDescent="0.25">
      <c r="D25" s="83" t="s">
        <v>437</v>
      </c>
      <c r="E25" s="9" t="s">
        <v>438</v>
      </c>
    </row>
    <row r="26" spans="4:5" ht="30.75" thickBot="1" x14ac:dyDescent="0.3">
      <c r="D26" s="84"/>
      <c r="E26" s="10" t="s">
        <v>439</v>
      </c>
    </row>
    <row r="27" spans="4:5" x14ac:dyDescent="0.25">
      <c r="D27" s="83" t="s">
        <v>440</v>
      </c>
      <c r="E27" s="7" t="s">
        <v>441</v>
      </c>
    </row>
    <row r="28" spans="4:5" ht="30" x14ac:dyDescent="0.25">
      <c r="D28" s="85"/>
      <c r="E28" s="11" t="s">
        <v>442</v>
      </c>
    </row>
    <row r="29" spans="4:5" ht="30" x14ac:dyDescent="0.25">
      <c r="D29" s="85"/>
      <c r="E29" s="11" t="s">
        <v>443</v>
      </c>
    </row>
    <row r="30" spans="4:5" ht="30.75" thickBot="1" x14ac:dyDescent="0.3">
      <c r="D30" s="84"/>
      <c r="E30" s="10" t="s">
        <v>428</v>
      </c>
    </row>
    <row r="31" spans="4:5" ht="30" x14ac:dyDescent="0.25">
      <c r="D31" s="83" t="s">
        <v>444</v>
      </c>
      <c r="E31" s="7" t="s">
        <v>445</v>
      </c>
    </row>
    <row r="32" spans="4:5" ht="16.5" thickBot="1" x14ac:dyDescent="0.3">
      <c r="D32" s="84"/>
      <c r="E32" s="10" t="s">
        <v>446</v>
      </c>
    </row>
    <row r="33" spans="4:5" x14ac:dyDescent="0.25">
      <c r="D33" s="83" t="s">
        <v>447</v>
      </c>
      <c r="E33" s="7" t="s">
        <v>448</v>
      </c>
    </row>
    <row r="34" spans="4:5" ht="30" x14ac:dyDescent="0.25">
      <c r="D34" s="85"/>
      <c r="E34" s="6" t="s">
        <v>449</v>
      </c>
    </row>
    <row r="35" spans="4:5" x14ac:dyDescent="0.25">
      <c r="D35" s="85"/>
      <c r="E35" s="8" t="s">
        <v>450</v>
      </c>
    </row>
    <row r="36" spans="4:5" x14ac:dyDescent="0.25">
      <c r="D36" s="85"/>
      <c r="E36" s="8" t="s">
        <v>423</v>
      </c>
    </row>
    <row r="37" spans="4:5" ht="16.5" thickBot="1" x14ac:dyDescent="0.3">
      <c r="D37" s="84"/>
      <c r="E37" s="10" t="s">
        <v>451</v>
      </c>
    </row>
    <row r="38" spans="4:5" ht="30" x14ac:dyDescent="0.25">
      <c r="D38" s="13" t="s">
        <v>452</v>
      </c>
      <c r="E38" s="14" t="s">
        <v>453</v>
      </c>
    </row>
  </sheetData>
  <mergeCells count="10">
    <mergeCell ref="D31:D32"/>
    <mergeCell ref="D33:D37"/>
    <mergeCell ref="D25:D26"/>
    <mergeCell ref="D9:D10"/>
    <mergeCell ref="D11:D13"/>
    <mergeCell ref="D16:D19"/>
    <mergeCell ref="D20:D21"/>
    <mergeCell ref="D23:D24"/>
    <mergeCell ref="D27:D30"/>
    <mergeCell ref="D1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Material Database</vt:lpstr>
      <vt:lpstr>Sources Checked</vt:lpstr>
      <vt:lpstr>Sheet2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Bekker</dc:creator>
  <cp:lastModifiedBy>Administrator</cp:lastModifiedBy>
  <cp:revision/>
  <dcterms:created xsi:type="dcterms:W3CDTF">2015-11-17T16:25:39Z</dcterms:created>
  <dcterms:modified xsi:type="dcterms:W3CDTF">2017-07-19T23:09:25Z</dcterms:modified>
</cp:coreProperties>
</file>